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vgov-my.sharepoint.com/personal/jon_howe_dpb_virginia_gov/Documents/"/>
    </mc:Choice>
  </mc:AlternateContent>
  <xr:revisionPtr revIDLastSave="105" documentId="8_{5F2FEFC2-AE9E-4637-8032-CE10F7CE1EDB}" xr6:coauthVersionLast="47" xr6:coauthVersionMax="47" xr10:uidLastSave="{6FC80FBD-523A-435E-B24D-B8972C16D7E3}"/>
  <bookViews>
    <workbookView xWindow="-120" yWindow="-120" windowWidth="29040" windowHeight="17520" xr2:uid="{434DC25F-3D1A-4C9D-A528-8FAA8B3A955F}"/>
  </bookViews>
  <sheets>
    <sheet name="CH1_CapitalDetails" sheetId="1" r:id="rId1"/>
  </sheets>
  <externalReferences>
    <externalReference r:id="rId2"/>
  </externalReferences>
  <definedNames>
    <definedName name="EmptyRow">'[1]Amendment Report'!$B$1:$P$1</definedName>
    <definedName name="ExternalData_1" localSheetId="0" hidden="1">CH1_CapitalDetails!$B$20:$W$102</definedName>
    <definedName name="Lst_Agencies">[1]!Tbl_Agencies[Agency]</definedName>
    <definedName name="Lst_ApprovalStatus">[1]!Tbl_ApprovalStatus[Approval Status]</definedName>
    <definedName name="Lst_Cat1">[1]!Tbl_Cat1[Category 1]</definedName>
    <definedName name="Lst_Cat2">[1]!Tbl_Cat2[Category 2]</definedName>
    <definedName name="Lst_Cat3">[1]!Tbl_Cat3[Category 3]</definedName>
    <definedName name="Lst_DebtType">[1]!Tbl_Debt[Debt Type]</definedName>
    <definedName name="Lst_Drivers">[1]!Tbl_Drivers[Budget Drivers]</definedName>
    <definedName name="Lst_GA_Action">[1]!Tbl_GA_Action[GA Action]</definedName>
    <definedName name="Lst_Onetime">[1]!Tbl_Ongoing[One-Time Vs Ongoing]</definedName>
    <definedName name="Lst_SecArea">[1]!Tbl_SecAreaList[Secretarial Area]</definedName>
    <definedName name="Lst_Type">[1]!Tbl_Type[Type]</definedName>
    <definedName name="Lst_YesNo">[1]Lookups!$B$66:$B$68</definedName>
    <definedName name="Slicer_Agency">#N/A</definedName>
    <definedName name="Slicer_Branch___Secretarial_Area">#N/A</definedName>
    <definedName name="Slicer_Fund_Group">#N/A</definedName>
    <definedName name="Slicer_Project">#N/A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21" i="1" l="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W19" i="1"/>
  <c r="V19"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BBB5B7-163C-4416-BB07-6B1204C69F50}" keepAlive="1" name="Query - Tbl_CapitalDetails" description="Connection to the 'Tbl_CapitalDetails' query in the workbook." type="5" refreshedVersion="8" background="1" saveData="1">
    <dbPr connection="Provider=Microsoft.Mashup.OleDb.1;Data Source=$Workbook$;Location=Tbl_CapitalDetails;Extended Properties=&quot;&quot;" command="SELECT * FROM [Tbl_CapitalDetails]"/>
  </connection>
  <connection id="2" xr16:uid="{94BDC3C8-0248-4F1A-AA0B-8903C1ED3267}" keepAlive="1" name="Query - Tbl_Items" description="Connection to the 'Tbl_Items' query in the workbook." type="5" refreshedVersion="0" background="1">
    <dbPr connection="Provider=Microsoft.Mashup.OleDb.1;Data Source=$Workbook$;Location=Tbl_Items;Extended Properties=&quot;&quot;" command="SELECT * FROM [Tbl_Items]"/>
  </connection>
</connections>
</file>

<file path=xl/sharedStrings.xml><?xml version="1.0" encoding="utf-8"?>
<sst xmlns="http://schemas.openxmlformats.org/spreadsheetml/2006/main" count="1501" uniqueCount="449">
  <si>
    <t>Branch / Secretarial Area</t>
  </si>
  <si>
    <t>Agency</t>
  </si>
  <si>
    <t>Agency Code</t>
  </si>
  <si>
    <t>Agency Name</t>
  </si>
  <si>
    <t>Budget Round</t>
  </si>
  <si>
    <t>Item</t>
  </si>
  <si>
    <t>Item Sort</t>
  </si>
  <si>
    <t>Project</t>
  </si>
  <si>
    <t>Project Code</t>
  </si>
  <si>
    <t>Project Title</t>
  </si>
  <si>
    <t>GF-NGF</t>
  </si>
  <si>
    <t>Fund Group</t>
  </si>
  <si>
    <t>Fund Group Code</t>
  </si>
  <si>
    <t>Fund Group Name</t>
  </si>
  <si>
    <t>Fund</t>
  </si>
  <si>
    <t>Fund Code</t>
  </si>
  <si>
    <t>Fund Name</t>
  </si>
  <si>
    <t>Type</t>
  </si>
  <si>
    <t>Title</t>
  </si>
  <si>
    <t>Administration</t>
  </si>
  <si>
    <t>194: Department of General Services</t>
  </si>
  <si>
    <t>Department of General Services</t>
  </si>
  <si>
    <t>Initial Bill</t>
  </si>
  <si>
    <t>C-0.10</t>
  </si>
  <si>
    <t>20000000010</t>
  </si>
  <si>
    <t>18765: New State Agency Building</t>
  </si>
  <si>
    <t>18765</t>
  </si>
  <si>
    <t>New State Agency Building</t>
  </si>
  <si>
    <t>GF</t>
  </si>
  <si>
    <t>01: General</t>
  </si>
  <si>
    <t>01</t>
  </si>
  <si>
    <t>General</t>
  </si>
  <si>
    <t>01000: General Fund</t>
  </si>
  <si>
    <t>01000</t>
  </si>
  <si>
    <t>General Fund</t>
  </si>
  <si>
    <t>General Assembly Amendment</t>
  </si>
  <si>
    <t>DGS: New State Agency Building (C-0.10 #1c)</t>
  </si>
  <si>
    <t>C-0.20</t>
  </si>
  <si>
    <t>20000000020</t>
  </si>
  <si>
    <t>18191: Renovate and Repair Fort Monroe</t>
  </si>
  <si>
    <t>18191</t>
  </si>
  <si>
    <t>Renovate and Repair Fort Monroe</t>
  </si>
  <si>
    <t>Renovate and Repair Fort Monroe (18191) (C-0.20 #1c)</t>
  </si>
  <si>
    <t>C-0.30</t>
  </si>
  <si>
    <t>20000000030</t>
  </si>
  <si>
    <t>18813: Improve African Landing Memorial Visitor Amenities and Landscape Action Plan</t>
  </si>
  <si>
    <t>18813</t>
  </si>
  <si>
    <t>Improve African Landing Memorial Visitor Amenities and Landscape Action Plan</t>
  </si>
  <si>
    <t>Improve African Landing Memorial Visitor Amenities and Landscape Action Plan  (C-0.30 #1c)</t>
  </si>
  <si>
    <t>C-0.40</t>
  </si>
  <si>
    <t>20000000040</t>
  </si>
  <si>
    <t>18812: State Parking Facilities Maintenance</t>
  </si>
  <si>
    <t>18812</t>
  </si>
  <si>
    <t>State Parking Facilities Maintenance</t>
  </si>
  <si>
    <t>DGS: Parking Maintenance (C-0.40 #1c)</t>
  </si>
  <si>
    <t>C-0.50</t>
  </si>
  <si>
    <t>20000000050</t>
  </si>
  <si>
    <t>18799: Demolish Central Virginia Training Center Structures and Remediate Property</t>
  </si>
  <si>
    <t>18799</t>
  </si>
  <si>
    <t>Demolish Central Virginia Training Center Structures and Remediate Property</t>
  </si>
  <si>
    <t>DGS: Central Virginia Training Center Demolition (C-0.50 #1c)</t>
  </si>
  <si>
    <t>Education</t>
  </si>
  <si>
    <t>242: Christopher Newport University</t>
  </si>
  <si>
    <t>Christopher Newport University</t>
  </si>
  <si>
    <t>C-1</t>
  </si>
  <si>
    <t>20000000100</t>
  </si>
  <si>
    <t>18807: Address Deferred Maintenance</t>
  </si>
  <si>
    <t>18807</t>
  </si>
  <si>
    <t>Address Deferred Maintenance</t>
  </si>
  <si>
    <t>Introduced Capital Amendment</t>
  </si>
  <si>
    <t>Address deferred maintenance</t>
  </si>
  <si>
    <t>CNU: Address Deferred Maintenance (C-1 #1c)</t>
  </si>
  <si>
    <t>247: George Mason University</t>
  </si>
  <si>
    <t>George Mason University</t>
  </si>
  <si>
    <t>C-2</t>
  </si>
  <si>
    <t>20000000200</t>
  </si>
  <si>
    <t>18808: Address Deferred Maintenance</t>
  </si>
  <si>
    <t>18808</t>
  </si>
  <si>
    <t>GMU: Address Deferred Maintenance (C-2 #1c)</t>
  </si>
  <si>
    <t>216: James Madison University</t>
  </si>
  <si>
    <t>James Madison University</t>
  </si>
  <si>
    <t>C-3</t>
  </si>
  <si>
    <t>20000000300</t>
  </si>
  <si>
    <t>17821: Blanket Property Acquisition</t>
  </si>
  <si>
    <t>17821</t>
  </si>
  <si>
    <t>Blanket Property Acquisition</t>
  </si>
  <si>
    <t>NGF</t>
  </si>
  <si>
    <t>03: Higher Education Operating</t>
  </si>
  <si>
    <t>03</t>
  </si>
  <si>
    <t>Higher Education Operating</t>
  </si>
  <si>
    <t>03060: Auxiliary Enterprise</t>
  </si>
  <si>
    <t>03060</t>
  </si>
  <si>
    <t>Auxiliary Enterprise</t>
  </si>
  <si>
    <t>Blanket property acquisition</t>
  </si>
  <si>
    <t>C-4</t>
  </si>
  <si>
    <t>20000000400</t>
  </si>
  <si>
    <t>18801: Renovate and expand East Campus Dining Hall</t>
  </si>
  <si>
    <t>18801</t>
  </si>
  <si>
    <t>Renovate and expand East Campus Dining Hall</t>
  </si>
  <si>
    <t>C-5</t>
  </si>
  <si>
    <t>20000000500</t>
  </si>
  <si>
    <t>18802: Construct new parking deck</t>
  </si>
  <si>
    <t>18802</t>
  </si>
  <si>
    <t>Construct new parking deck</t>
  </si>
  <si>
    <t>08</t>
  </si>
  <si>
    <t>08150: 9(D) Rev Bonds-Construction</t>
  </si>
  <si>
    <t>08150</t>
  </si>
  <si>
    <t>9(D) Rev Bonds-Construction</t>
  </si>
  <si>
    <t>C-6</t>
  </si>
  <si>
    <t>20000000600</t>
  </si>
  <si>
    <t>18803: Renovate and expand Festival Conference and Student Center</t>
  </si>
  <si>
    <t>18803</t>
  </si>
  <si>
    <t>Renovate and expand Festival Conference and Student Center</t>
  </si>
  <si>
    <t>215: University of Mary Washington</t>
  </si>
  <si>
    <t>University of Mary Washington</t>
  </si>
  <si>
    <t>C-7</t>
  </si>
  <si>
    <t>20000000700</t>
  </si>
  <si>
    <t>18806: Address Deferred Maintenance</t>
  </si>
  <si>
    <t>18806</t>
  </si>
  <si>
    <t>260: Virginia Community College System</t>
  </si>
  <si>
    <t>Virginia Community College System</t>
  </si>
  <si>
    <t>C-8</t>
  </si>
  <si>
    <t>20000000800</t>
  </si>
  <si>
    <t>17905: Nongeneral Fund Capital Outlay Blanket Authorization</t>
  </si>
  <si>
    <t>17905</t>
  </si>
  <si>
    <t>Nongeneral Fund Capital Outlay Blanket Authorization</t>
  </si>
  <si>
    <t>03000: Higher Education Operating</t>
  </si>
  <si>
    <t>03000</t>
  </si>
  <si>
    <t>Transfer Higher Education Operating Nongeneral Fund Appropriation to Blanket Authorization Project</t>
  </si>
  <si>
    <t>C-9</t>
  </si>
  <si>
    <t>20000000900</t>
  </si>
  <si>
    <t>18279: Improve Life Safety and Security Systemwide, Phase I</t>
  </si>
  <si>
    <t>18279</t>
  </si>
  <si>
    <t>Improve Life Safety and Security Systemwide, Phase I</t>
  </si>
  <si>
    <t>Improve Life Safety and Security Systemwide, Phase II</t>
  </si>
  <si>
    <t>C-10</t>
  </si>
  <si>
    <t>20000001000</t>
  </si>
  <si>
    <t>18280: Repair or Replace Major Mechanical Systems,  Northern Virginia, New River and Mountain Empire</t>
  </si>
  <si>
    <t>18280</t>
  </si>
  <si>
    <t>Repair or Replace Major Mechanical Systems,  Northern Virginia, New River and Mountain Empire</t>
  </si>
  <si>
    <t>Repair or Replace Major Mechanical Systems, Phase II</t>
  </si>
  <si>
    <t>C-11</t>
  </si>
  <si>
    <t>20000001100</t>
  </si>
  <si>
    <t>18483: Re-roof and Replace HVAC - Multiple Buildings,  Statewide</t>
  </si>
  <si>
    <t>18483</t>
  </si>
  <si>
    <t>Re-roof and Replace HVAC - Multiple Buildings,  Statewide</t>
  </si>
  <si>
    <t>Re-roof and replace heating, ventilation, and air conditioning systems in multiple buildings statewide, phase II</t>
  </si>
  <si>
    <t>C-11.10</t>
  </si>
  <si>
    <t>20000001110</t>
  </si>
  <si>
    <t>18814: Career and Technical Education Facility- Rappahannock CC, Glenns Campus</t>
  </si>
  <si>
    <t>18814</t>
  </si>
  <si>
    <t>Career and Technical Education Facility- Rappahannock CC, Glenns Campus</t>
  </si>
  <si>
    <t>02: Special</t>
  </si>
  <si>
    <t>02</t>
  </si>
  <si>
    <t>Special</t>
  </si>
  <si>
    <t>02460: Disaster Recovery Fund</t>
  </si>
  <si>
    <t>02460</t>
  </si>
  <si>
    <t>Disaster Recovery Fund</t>
  </si>
  <si>
    <t>VCCS: Career and Technical Education Facility - Rappahannock CC, Glenns Campus (C-11.10 #1c)</t>
  </si>
  <si>
    <t>C-11.20</t>
  </si>
  <si>
    <t>20000001120</t>
  </si>
  <si>
    <t>18815: Acquire Property Laurel Ridge Community College Educational Foundation</t>
  </si>
  <si>
    <t>18815</t>
  </si>
  <si>
    <t>Acquire Property Laurel Ridge Community College Educational Foundation</t>
  </si>
  <si>
    <t>03190: Workforce Development Program</t>
  </si>
  <si>
    <t>03190</t>
  </si>
  <si>
    <t>Workforce Development Program</t>
  </si>
  <si>
    <t>VCCS:  Laurel Ridge Community College Acquisition (C-11.20 #1c)</t>
  </si>
  <si>
    <t>208: Virginia Polytechnic Institute and State University</t>
  </si>
  <si>
    <t>Virginia Polytechnic Institute and State University</t>
  </si>
  <si>
    <t>C-12</t>
  </si>
  <si>
    <t>20000001200</t>
  </si>
  <si>
    <t>18800: Construct New Business Building</t>
  </si>
  <si>
    <t>18800</t>
  </si>
  <si>
    <t>Construct New Business Building</t>
  </si>
  <si>
    <t>03020: Foundation/Othr Grants/Cntrcts</t>
  </si>
  <si>
    <t>03020</t>
  </si>
  <si>
    <t>Foundation/Othr Grants/Cntrcts</t>
  </si>
  <si>
    <t>03030: Indirect Cost Recovery</t>
  </si>
  <si>
    <t>03030</t>
  </si>
  <si>
    <t>Indirect Cost Recovery</t>
  </si>
  <si>
    <t>425: Jamestown-Yorktown Foundation</t>
  </si>
  <si>
    <t>Jamestown-Yorktown Foundation</t>
  </si>
  <si>
    <t>C-12.10</t>
  </si>
  <si>
    <t>20000001210</t>
  </si>
  <si>
    <t>18816: Address Deferred Maintenance</t>
  </si>
  <si>
    <t>18816</t>
  </si>
  <si>
    <t>JYF: Address Deferred Maintenance (C-12.10 #1c)</t>
  </si>
  <si>
    <t>Health and Human Resources</t>
  </si>
  <si>
    <t>720: Department of Behavioral Health and Developmental Services</t>
  </si>
  <si>
    <t>Department of Behavioral Health and Developmental Services</t>
  </si>
  <si>
    <t>C-13</t>
  </si>
  <si>
    <t>20000001300</t>
  </si>
  <si>
    <t>18731: Renovate, repair, and upgrade state-operated facilities</t>
  </si>
  <si>
    <t>18731</t>
  </si>
  <si>
    <t>Renovate, repair, and upgrade state-operated facilities</t>
  </si>
  <si>
    <t>Natural and Historic Resources</t>
  </si>
  <si>
    <t>199: Department of Conservation and Recreation</t>
  </si>
  <si>
    <t>Department of Conservation and Recreation</t>
  </si>
  <si>
    <t>C-14</t>
  </si>
  <si>
    <t>20000001400</t>
  </si>
  <si>
    <t>18242: Acquisition of land for Natural Area Preserves</t>
  </si>
  <si>
    <t>18242</t>
  </si>
  <si>
    <t>Acquisition of land for Natural Area Preserves</t>
  </si>
  <si>
    <t>10: Federal Trust</t>
  </si>
  <si>
    <t>10</t>
  </si>
  <si>
    <t>Federal Trust</t>
  </si>
  <si>
    <t>10000: Federal Trust</t>
  </si>
  <si>
    <t>10000</t>
  </si>
  <si>
    <t>Provide additional federal appropriation for natural area preserve acquisitions</t>
  </si>
  <si>
    <t>C-15.10</t>
  </si>
  <si>
    <t>20000001510</t>
  </si>
  <si>
    <t>18654: State Park Deferred Maintenance</t>
  </si>
  <si>
    <t>18654</t>
  </si>
  <si>
    <t>State Park Deferred Maintenance</t>
  </si>
  <si>
    <t>DCR - State Park Deferred Maintenance (C-15.10 #1c)</t>
  </si>
  <si>
    <t>C-15.20</t>
  </si>
  <si>
    <t>20000001520</t>
  </si>
  <si>
    <t>18236: Acquisition of land for State Parks</t>
  </si>
  <si>
    <t>18236</t>
  </si>
  <si>
    <t>Acquisition of land for State Parks</t>
  </si>
  <si>
    <t>02650: State Park Acquisition And Dev</t>
  </si>
  <si>
    <t>02650</t>
  </si>
  <si>
    <t>State Park Acquisition And Dev</t>
  </si>
  <si>
    <t>DCR - State Park Land Acquisition (C-15.20 #1c)</t>
  </si>
  <si>
    <t>403: Department of Wildlife Resources</t>
  </si>
  <si>
    <t>Department of Wildlife Resources</t>
  </si>
  <si>
    <t>C-16</t>
  </si>
  <si>
    <t>20000001600</t>
  </si>
  <si>
    <t>13316: Maintenance Reserve</t>
  </si>
  <si>
    <t>13316</t>
  </si>
  <si>
    <t>Maintenance Reserve</t>
  </si>
  <si>
    <t>Increase maintenance reserve</t>
  </si>
  <si>
    <t>09: Dedicated Special Revenue</t>
  </si>
  <si>
    <t>09</t>
  </si>
  <si>
    <t>Dedicated Special Revenue</t>
  </si>
  <si>
    <t>09022: Motorboat And Water Safety Fnd</t>
  </si>
  <si>
    <t>09022</t>
  </si>
  <si>
    <t>Motorboat And Water Safety Fnd</t>
  </si>
  <si>
    <t>09403: Dedicated Special Revenue-Dgif</t>
  </si>
  <si>
    <t>09403</t>
  </si>
  <si>
    <t>Dedicated Special Revenue-Dgif</t>
  </si>
  <si>
    <t>C-17</t>
  </si>
  <si>
    <t>20000001700</t>
  </si>
  <si>
    <t>18624: Acquire Land and Property</t>
  </si>
  <si>
    <t>18624</t>
  </si>
  <si>
    <t>Acquire Land and Property</t>
  </si>
  <si>
    <t>Acquire land and property</t>
  </si>
  <si>
    <t>C-18</t>
  </si>
  <si>
    <t>20000001800</t>
  </si>
  <si>
    <t>18744: Repair and Upgrade Lake Shenandoah Dam</t>
  </si>
  <si>
    <t>18744</t>
  </si>
  <si>
    <t>Repair and Upgrade Lake Shenandoah Dam</t>
  </si>
  <si>
    <t>Repair and upgrade dam at Lake Shenandoah</t>
  </si>
  <si>
    <t>DWR: Renovate Lake Shenandoah Dam (C-18 #1c)</t>
  </si>
  <si>
    <t>08200: Vpba Projects</t>
  </si>
  <si>
    <t>08200</t>
  </si>
  <si>
    <t>Vpba Projects</t>
  </si>
  <si>
    <t>Public Safety and Homeland Security</t>
  </si>
  <si>
    <t>799: Department of Corrections</t>
  </si>
  <si>
    <t>Department of Corrections</t>
  </si>
  <si>
    <t>C-18.10</t>
  </si>
  <si>
    <t>20000001810</t>
  </si>
  <si>
    <t>18781: HVAC Improvements and Installations</t>
  </si>
  <si>
    <t>18781</t>
  </si>
  <si>
    <t>HVAC Improvements and Installations</t>
  </si>
  <si>
    <t>DOC: Correctional Facility HVAC Improvements  (C-18.10 #1c)</t>
  </si>
  <si>
    <t>Transportation</t>
  </si>
  <si>
    <t>154: Department of Motor Vehicles</t>
  </si>
  <si>
    <t>Department of Motor Vehicles</t>
  </si>
  <si>
    <t>C-19</t>
  </si>
  <si>
    <t>20000001900</t>
  </si>
  <si>
    <t>15021: Maintenance Reserve</t>
  </si>
  <si>
    <t>15021</t>
  </si>
  <si>
    <t>04: Commonwealth Transportation</t>
  </si>
  <si>
    <t>04</t>
  </si>
  <si>
    <t>Commonwealth Transportation</t>
  </si>
  <si>
    <t>04100: Hwy Maintenance &amp; Operating Fd</t>
  </si>
  <si>
    <t>04100</t>
  </si>
  <si>
    <t>Hwy Maintenance &amp; Operating Fd</t>
  </si>
  <si>
    <t>04540: Motor Vehicle Special Fund</t>
  </si>
  <si>
    <t>04540</t>
  </si>
  <si>
    <t>Motor Vehicle Special Fund</t>
  </si>
  <si>
    <t>501: Department of Transportation</t>
  </si>
  <si>
    <t>Department of Transportation</t>
  </si>
  <si>
    <t>C-20</t>
  </si>
  <si>
    <t>20000002000</t>
  </si>
  <si>
    <t>15732: Maintenance Reserve</t>
  </si>
  <si>
    <t>15732</t>
  </si>
  <si>
    <t>04720: Highway Construction Fund</t>
  </si>
  <si>
    <t>04720</t>
  </si>
  <si>
    <t>Highway Construction Fund</t>
  </si>
  <si>
    <t>C-21</t>
  </si>
  <si>
    <t>20000002100</t>
  </si>
  <si>
    <t>18130: Acquire, Design, Construct and Renovate Agency Facilities</t>
  </si>
  <si>
    <t>18130</t>
  </si>
  <si>
    <t>Acquire, Design, Construct and Renovate Agency Facilities</t>
  </si>
  <si>
    <t>Continue to Acquire, Design, Construct and Renovate Agency Facilities</t>
  </si>
  <si>
    <t>407: Virginia Port Authority</t>
  </si>
  <si>
    <t>Virginia Port Authority</t>
  </si>
  <si>
    <t>C-22</t>
  </si>
  <si>
    <t>20000002200</t>
  </si>
  <si>
    <t>16048: Cargo Handling Facilities</t>
  </si>
  <si>
    <t>16048</t>
  </si>
  <si>
    <t>Cargo Handling Facilities</t>
  </si>
  <si>
    <t>02407: Vpa Special Revenue Fund</t>
  </si>
  <si>
    <t>02407</t>
  </si>
  <si>
    <t>Vpa Special Revenue Fund</t>
  </si>
  <si>
    <t>Increase funding for cargo handling facilities</t>
  </si>
  <si>
    <t>04740: Commonwealth Port Fund</t>
  </si>
  <si>
    <t>04740</t>
  </si>
  <si>
    <t>Commonwealth Port Fund</t>
  </si>
  <si>
    <t>C-23</t>
  </si>
  <si>
    <t>20000002300</t>
  </si>
  <si>
    <t>16643: Expand Empty Yard</t>
  </si>
  <si>
    <t>16643</t>
  </si>
  <si>
    <t>Expand Empty Yard</t>
  </si>
  <si>
    <t>Expand Empty Yard project</t>
  </si>
  <si>
    <t>Veterans and Defense Affairs</t>
  </si>
  <si>
    <t>123: Department of Military Affairs</t>
  </si>
  <si>
    <t>Department of Military Affairs</t>
  </si>
  <si>
    <t>C-24</t>
  </si>
  <si>
    <t>20000002400</t>
  </si>
  <si>
    <t>18369: Improve Readiness Centers</t>
  </si>
  <si>
    <t>18369</t>
  </si>
  <si>
    <t>Improve Readiness Centers</t>
  </si>
  <si>
    <t>Provide additional general funds for readiness center improvement projects</t>
  </si>
  <si>
    <t>912: Department of Veterans Services</t>
  </si>
  <si>
    <t>Department of Veterans Services</t>
  </si>
  <si>
    <t>C-25</t>
  </si>
  <si>
    <t>20000002500</t>
  </si>
  <si>
    <t>18809: Address Maintenance Needs at State Veterans Care Centers</t>
  </si>
  <si>
    <t>18809</t>
  </si>
  <si>
    <t>Address Maintenance Needs at State Veterans Care Centers</t>
  </si>
  <si>
    <t>C-25.10</t>
  </si>
  <si>
    <t>20000002510</t>
  </si>
  <si>
    <t>18773: Improve Dublin Veterans Cemetery</t>
  </si>
  <si>
    <t>18773</t>
  </si>
  <si>
    <t>Improve Dublin Veterans Cemetery</t>
  </si>
  <si>
    <t>DVS: Adjust scope of Dublin Veterans Cemetery project (C-25.10 #1c)</t>
  </si>
  <si>
    <t>Central Appropriations</t>
  </si>
  <si>
    <t>949: Central Capital Outlay</t>
  </si>
  <si>
    <t>Central Capital Outlay</t>
  </si>
  <si>
    <t>C-26</t>
  </si>
  <si>
    <t>20000002600</t>
  </si>
  <si>
    <t>15776: Central Maintenance Reserve</t>
  </si>
  <si>
    <t>15776</t>
  </si>
  <si>
    <t>Central Maintenance Reserve</t>
  </si>
  <si>
    <t>Provide funding for maintenance reserve</t>
  </si>
  <si>
    <t>Maintenance Reserve (C-26 #1c)</t>
  </si>
  <si>
    <t>C-27</t>
  </si>
  <si>
    <t>20000002700</t>
  </si>
  <si>
    <t>17954: Central Reserve for Capital Equipment Funding</t>
  </si>
  <si>
    <t>17954</t>
  </si>
  <si>
    <t>Central Reserve for Capital Equipment Funding</t>
  </si>
  <si>
    <t>Provide funding for Central Reserve for Capital Equipment</t>
  </si>
  <si>
    <t>NSU: FF&amp;E for New Science Building (C-27 #1c)</t>
  </si>
  <si>
    <t>C-28</t>
  </si>
  <si>
    <t>20000002800</t>
  </si>
  <si>
    <t>17968: Planning Pool for Capital Projects</t>
  </si>
  <si>
    <t>17968</t>
  </si>
  <si>
    <t>Planning Pool for Capital Projects</t>
  </si>
  <si>
    <t>Authorize central planning pool</t>
  </si>
  <si>
    <t>Planning Pool (C-28 #1c)</t>
  </si>
  <si>
    <t>09650: Central Capital Planning Fund</t>
  </si>
  <si>
    <t>09650</t>
  </si>
  <si>
    <t>Central Capital Planning Fund</t>
  </si>
  <si>
    <t>C-29</t>
  </si>
  <si>
    <t>20000002900</t>
  </si>
  <si>
    <t>18805: 2026 Capital Construction Pool</t>
  </si>
  <si>
    <t>18805</t>
  </si>
  <si>
    <t>2026 Capital Construction Pool</t>
  </si>
  <si>
    <t>Create 2026 capital construction pool</t>
  </si>
  <si>
    <t>Construction Pool (C-29 #1c)</t>
  </si>
  <si>
    <t>08949: Cen Cap Outlay Debt Serv Fund</t>
  </si>
  <si>
    <t>08949</t>
  </si>
  <si>
    <t>Cen Cap Outlay Debt Serv Fund</t>
  </si>
  <si>
    <t>C-31</t>
  </si>
  <si>
    <t>20000003100</t>
  </si>
  <si>
    <t>18371: 2018 Capital Construction Pool</t>
  </si>
  <si>
    <t>18371</t>
  </si>
  <si>
    <t>2018 Capital Construction Pool</t>
  </si>
  <si>
    <t>Adjust authorization in 2018 Capital Construction Pool</t>
  </si>
  <si>
    <t>C-32</t>
  </si>
  <si>
    <t>20000003200</t>
  </si>
  <si>
    <t>18493: 2020 VPBA Capital Construction Pool</t>
  </si>
  <si>
    <t>18493</t>
  </si>
  <si>
    <t>2020 VPBA Capital Construction Pool</t>
  </si>
  <si>
    <t>Adjust authorization in 2020 VPBA Construction Pool</t>
  </si>
  <si>
    <t>C-33</t>
  </si>
  <si>
    <t>20000003300</t>
  </si>
  <si>
    <t>18587: 2022 State Agency Capital Account</t>
  </si>
  <si>
    <t>18587</t>
  </si>
  <si>
    <t>2022 State Agency Capital Account</t>
  </si>
  <si>
    <t>Adjust authorizations in 2022 State Agency Capital Account</t>
  </si>
  <si>
    <t>C-34</t>
  </si>
  <si>
    <t>20000003400</t>
  </si>
  <si>
    <t>18764: 2025 State Agency Capital Account</t>
  </si>
  <si>
    <t>18764</t>
  </si>
  <si>
    <t>2025 State Agency Capital Account</t>
  </si>
  <si>
    <t>Adjust authorization in 2025 State Agency Capital Account</t>
  </si>
  <si>
    <t>C-35</t>
  </si>
  <si>
    <t>20000003500</t>
  </si>
  <si>
    <t>18418: Workforce Development Projects</t>
  </si>
  <si>
    <t>18418</t>
  </si>
  <si>
    <t>Workforce Development Projects</t>
  </si>
  <si>
    <t>Provide funding for workforce development projects</t>
  </si>
  <si>
    <t>C-36</t>
  </si>
  <si>
    <t>20000003600</t>
  </si>
  <si>
    <t>18715: Authorization of Leases and Financed Purchase Agreements</t>
  </si>
  <si>
    <t>18715</t>
  </si>
  <si>
    <t>Authorization of Leases and Financed Purchase Agreements</t>
  </si>
  <si>
    <t>Authorize leases and financed purchase agreements</t>
  </si>
  <si>
    <t>C-37</t>
  </si>
  <si>
    <t>20000003700</t>
  </si>
  <si>
    <t>18716: Transfer Appropriation between Capital Projects and Adjust Authorizations</t>
  </si>
  <si>
    <t>18716</t>
  </si>
  <si>
    <t>Transfer Appropriation between Capital Projects and Adjust Authorizations</t>
  </si>
  <si>
    <t>Redirect balances from completed standalone projects</t>
  </si>
  <si>
    <t>Independent Agencies</t>
  </si>
  <si>
    <t>171: State Corporation Commission</t>
  </si>
  <si>
    <t>State Corporation Commission</t>
  </si>
  <si>
    <t>C-39</t>
  </si>
  <si>
    <t>20000003900</t>
  </si>
  <si>
    <t>18454: Tyler Building Renovation Project</t>
  </si>
  <si>
    <t>18454</t>
  </si>
  <si>
    <t>Tyler Building Renovation Project</t>
  </si>
  <si>
    <t>02080: Scc Pub Service Co Fee And Tax</t>
  </si>
  <si>
    <t>02080</t>
  </si>
  <si>
    <t>Scc Pub Service Co Fee And Tax</t>
  </si>
  <si>
    <t>Renovate Tyler Building (C-39 #1c)</t>
  </si>
  <si>
    <t>02090: Scc Ins Fees &amp; Assessments</t>
  </si>
  <si>
    <t>02090</t>
  </si>
  <si>
    <t>Scc Ins Fees &amp; Assessments</t>
  </si>
  <si>
    <t>Renovate Tyler Building</t>
  </si>
  <si>
    <t>02100: Scc Banking Fees</t>
  </si>
  <si>
    <t>02100</t>
  </si>
  <si>
    <t>Scc Banking Fees</t>
  </si>
  <si>
    <t>02173: Scc-Clerks Office Registration</t>
  </si>
  <si>
    <t>02173</t>
  </si>
  <si>
    <t>Scc-Clerks Office Registration</t>
  </si>
  <si>
    <t>CH 1 Item</t>
  </si>
  <si>
    <t>FY 2027 
Dollars</t>
  </si>
  <si>
    <t>FY 2028 
Dollars</t>
  </si>
  <si>
    <t>Show/Hide Above Filters by Clicking the +/- button at left</t>
  </si>
  <si>
    <t>Chapter 1, 2026 Special Session I</t>
  </si>
  <si>
    <t>08: Bond Proceeds</t>
  </si>
  <si>
    <t>Bond Proceeds</t>
  </si>
  <si>
    <t>Capital Outlay Appropriation By Project and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</si>
</sst>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0_);[Red]\(&quot;$&quot;#,##0\)"/>
  </numFmts>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b/>
      <i/>
      <sz val="11"/>
      <color theme="1"/>
      <name val="Aptos Narrow"/>
      <family val="2"/>
      <scheme val="minor"/>
    </font>
    <font>
      <b/>
      <sz val="14"/>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6" fontId="1" fillId="0" borderId="0" xfId="0" applyNumberFormat="1" applyFont="1"/>
    <xf numFmtId="0" fontId="0" fillId="0" borderId="0" xfId="0" applyAlignment="1">
      <alignment horizontal="center" wrapText="1"/>
    </xf>
    <xf numFmtId="0" fontId="0" fillId="0" borderId="0" xfId="0" applyAlignment="1">
      <alignment vertical="top" wrapText="1"/>
    </xf>
    <xf numFmtId="6" fontId="0" fillId="0" borderId="0" xfId="0" applyNumberFormat="1" applyAlignment="1">
      <alignment vertical="top"/>
    </xf>
    <xf numFmtId="0" fontId="0" fillId="0" borderId="0" xfId="0" applyAlignment="1">
      <alignment horizontal="center" vertical="top"/>
    </xf>
    <xf numFmtId="0" fontId="2" fillId="0" borderId="0" xfId="1" applyAlignment="1">
      <alignment horizontal="center" vertical="top"/>
    </xf>
    <xf numFmtId="0" fontId="3" fillId="0" borderId="0" xfId="0" applyFont="1"/>
    <xf numFmtId="0" fontId="4" fillId="0" borderId="0" xfId="0" applyFont="1"/>
    <xf numFmtId="0" fontId="1" fillId="0" borderId="0" xfId="0" applyFont="1" applyAlignment="1">
      <alignment horizontal="left" vertical="top" indent="1"/>
    </xf>
  </cellXfs>
  <cellStyles count="2">
    <cellStyle name="Hyperlink" xfId="1" builtinId="8"/>
    <cellStyle name="Normal" xfId="0" builtinId="0"/>
  </cellStyles>
  <dxfs count="36">
    <dxf>
      <font>
        <b/>
        <color theme="1"/>
      </font>
      <border>
        <bottom style="thin">
          <color theme="4"/>
        </bottom>
        <vertical/>
        <horizontal/>
      </border>
    </dxf>
    <dxf>
      <font>
        <sz val="10"/>
        <color theme="1"/>
      </font>
      <border>
        <left style="thin">
          <color theme="4"/>
        </left>
        <right style="thin">
          <color theme="4"/>
        </right>
        <top style="thin">
          <color theme="4"/>
        </top>
        <bottom style="thin">
          <color theme="4"/>
        </bottom>
        <vertical/>
        <horizontal/>
      </border>
    </dxf>
    <dxf>
      <numFmt numFmtId="0" formatCode="General"/>
      <alignment horizontal="center" vertical="top"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font>
        <b/>
        <color theme="1"/>
      </font>
      <border>
        <bottom style="thin">
          <color theme="4"/>
        </bottom>
        <vertical/>
        <horizontal/>
      </border>
    </dxf>
    <dxf>
      <font>
        <sz val="10"/>
        <color theme="1"/>
      </font>
      <border>
        <left style="thin">
          <color theme="4"/>
        </left>
        <right style="thin">
          <color theme="4"/>
        </right>
        <top style="thin">
          <color theme="4"/>
        </top>
        <bottom style="thin">
          <color theme="4"/>
        </bottom>
        <vertical/>
        <horizontal/>
      </border>
    </dxf>
    <dxf>
      <numFmt numFmtId="10" formatCode="&quot;$&quot;#,##0_);[Red]\(&quot;$&quot;#,##0\)"/>
      <alignment horizontal="general" vertical="top" textRotation="0"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general" vertical="top" textRotation="0" wrapText="1" indent="0" justifyLastLine="0" shrinkToFit="0" readingOrder="0"/>
    </dxf>
    <dxf>
      <alignment horizontal="center" vertical="top" textRotation="0" wrapText="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10" formatCode="&quot;$&quot;#,##0_);[Red]\(&quot;$&quot;#,##0\)"/>
      <alignment horizontal="general" vertical="top" textRotation="0" indent="0" justifyLastLine="0" shrinkToFit="0" readingOrder="0"/>
    </dxf>
    <dxf>
      <numFmt numFmtId="0" formatCode="General"/>
      <alignment horizontal="general" vertical="top" textRotation="0" wrapText="1" indent="0" justifyLastLine="0" shrinkToFit="0" readingOrder="0"/>
    </dxf>
    <dxf>
      <alignment horizontal="center" vertical="bottom" textRotation="0" wrapText="1" indent="0" justifyLastLine="0" shrinkToFit="0" readingOrder="0"/>
    </dxf>
    <dxf>
      <fill>
        <patternFill patternType="solid">
          <fgColor theme="9" tint="0.79998168889431442"/>
          <bgColor theme="9" tint="0.79998168889431442"/>
        </patternFill>
      </fill>
    </dxf>
    <dxf>
      <fill>
        <patternFill>
          <bgColor rgb="FFE6EBEE"/>
        </patternFill>
      </fill>
    </dxf>
    <dxf>
      <fill>
        <patternFill patternType="none">
          <fgColor indexed="64"/>
          <bgColor auto="1"/>
        </patternFill>
      </fill>
    </dxf>
    <dxf>
      <font>
        <b/>
        <color theme="1"/>
      </font>
    </dxf>
    <dxf>
      <font>
        <b/>
        <color theme="1"/>
      </font>
    </dxf>
    <dxf>
      <font>
        <b/>
        <color theme="1"/>
      </font>
      <border>
        <top style="double">
          <color theme="9"/>
        </top>
      </border>
    </dxf>
    <dxf>
      <font>
        <b/>
        <color theme="0"/>
      </font>
      <fill>
        <patternFill patternType="solid">
          <fgColor rgb="FF445964"/>
          <bgColor rgb="FF445964"/>
        </patternFill>
      </fill>
    </dxf>
    <dxf>
      <font>
        <color theme="1"/>
      </font>
      <border>
        <left style="medium">
          <color rgb="FF445964"/>
        </left>
        <right style="medium">
          <color rgb="FF445964"/>
        </right>
        <top style="medium">
          <color rgb="FF445964"/>
        </top>
        <bottom style="medium">
          <color rgb="FF445964"/>
        </bottom>
        <vertical style="thin">
          <color rgb="FFB1C2CB"/>
        </vertical>
        <horizontal style="thin">
          <color rgb="FFB1C2CB"/>
        </horizontal>
      </border>
    </dxf>
  </dxfs>
  <tableStyles count="3" defaultTableStyle="TableStyleMedium2" defaultPivotStyle="PivotStyleLight16">
    <tableStyle name="SlicerStyleDark1 2" pivot="0" table="0" count="10" xr9:uid="{7CA69C96-E01E-4266-BDE2-E51C3FD4F02D}">
      <tableStyleElement type="wholeTable" dxfId="1"/>
      <tableStyleElement type="headerRow" dxfId="0"/>
    </tableStyle>
    <tableStyle name="SlicerStyleDark1 2 2" pivot="0" table="0" count="10" xr9:uid="{5CAD49B7-97F3-47ED-80A6-AC10E9461824}">
      <tableStyleElement type="wholeTable" dxfId="6"/>
      <tableStyleElement type="headerRow" dxfId="5"/>
    </tableStyle>
    <tableStyle name="TableStyleMedium7 2" pivot="0" count="8" xr9:uid="{268316CE-5F7F-4149-848B-0F71EEB5E6F5}">
      <tableStyleElement type="wholeTable" dxfId="35"/>
      <tableStyleElement type="headerRow" dxfId="34"/>
      <tableStyleElement type="totalRow" dxfId="33"/>
      <tableStyleElement type="firstColumn" dxfId="32"/>
      <tableStyleElement type="lastColumn" dxfId="31"/>
      <tableStyleElement type="firstRowStripe" dxfId="30"/>
      <tableStyleElement type="secondRowStripe" dxfId="29"/>
      <tableStyleElement type="firstColumnStripe" dxfId="28"/>
    </tableStyle>
  </tableStyles>
  <colors>
    <mruColors>
      <color rgb="FF445964"/>
    </mruColors>
  </colors>
  <extLst>
    <ext xmlns:x14="http://schemas.microsoft.com/office/spreadsheetml/2009/9/main" uri="{46F421CA-312F-682f-3DD2-61675219B42D}">
      <x14:dxfs count="24">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0" tint="-0.14996795556505021"/>
              <bgColor theme="0" tint="-0.14996795556505021"/>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445964"/>
              <bgColor rgb="FF44596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0" tint="-0.14996795556505021"/>
              <bgColor theme="0" tint="-0.14996795556505021"/>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445964"/>
              <bgColor rgb="FF44596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0" tint="-0.14996795556505021"/>
              <bgColor theme="0" tint="-0.14996795556505021"/>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rgb="FF445964"/>
              <bgColor rgb="FF44596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SlicerStyleDark1 2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alcChain" Target="calcChain.xml"/><Relationship Id="rId5" Type="http://schemas.microsoft.com/office/2007/relationships/slicerCache" Target="slicerCaches/slicerCache3.xml"/><Relationship Id="rId10" Type="http://schemas.openxmlformats.org/officeDocument/2006/relationships/sharedStrings" Target="sharedStrings.xml"/><Relationship Id="rId4" Type="http://schemas.microsoft.com/office/2007/relationships/slicerCache" Target="slicerCaches/slicerCache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66675</xdr:rowOff>
    </xdr:from>
    <xdr:to>
      <xdr:col>2</xdr:col>
      <xdr:colOff>1190625</xdr:colOff>
      <xdr:row>14</xdr:row>
      <xdr:rowOff>66675</xdr:rowOff>
    </xdr:to>
    <mc:AlternateContent xmlns:mc="http://schemas.openxmlformats.org/markup-compatibility/2006">
      <mc:Choice xmlns:sle15="http://schemas.microsoft.com/office/drawing/2012/slicer" Requires="sle15">
        <xdr:graphicFrame macro="">
          <xdr:nvGraphicFramePr>
            <xdr:cNvPr id="2" name="Branch / Secretarial Area">
              <a:extLst>
                <a:ext uri="{FF2B5EF4-FFF2-40B4-BE49-F238E27FC236}">
                  <a16:creationId xmlns:a16="http://schemas.microsoft.com/office/drawing/2014/main" id="{7A469036-7563-A4EF-7A55-0F842BC4B35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ranch / Secretarial Area"/>
            </a:graphicData>
          </a:graphic>
        </xdr:graphicFrame>
      </mc:Choice>
      <mc:Fallback>
        <xdr:sp macro="" textlink="">
          <xdr:nvSpPr>
            <xdr:cNvPr id="0" name=""/>
            <xdr:cNvSpPr>
              <a:spLocks noTextEdit="1"/>
            </xdr:cNvSpPr>
          </xdr:nvSpPr>
          <xdr:spPr>
            <a:xfrm>
              <a:off x="104775" y="66675"/>
              <a:ext cx="2552700"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xdr:col>
      <xdr:colOff>1219199</xdr:colOff>
      <xdr:row>0</xdr:row>
      <xdr:rowOff>66675</xdr:rowOff>
    </xdr:from>
    <xdr:to>
      <xdr:col>16</xdr:col>
      <xdr:colOff>1304925</xdr:colOff>
      <xdr:row>14</xdr:row>
      <xdr:rowOff>66675</xdr:rowOff>
    </xdr:to>
    <mc:AlternateContent xmlns:mc="http://schemas.openxmlformats.org/markup-compatibility/2006">
      <mc:Choice xmlns:sle15="http://schemas.microsoft.com/office/drawing/2012/slicer" Requires="sle15">
        <xdr:graphicFrame macro="">
          <xdr:nvGraphicFramePr>
            <xdr:cNvPr id="3" name="Agency">
              <a:extLst>
                <a:ext uri="{FF2B5EF4-FFF2-40B4-BE49-F238E27FC236}">
                  <a16:creationId xmlns:a16="http://schemas.microsoft.com/office/drawing/2014/main" id="{32C90D77-D364-4F2D-C3F5-E254E333AD5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gency"/>
            </a:graphicData>
          </a:graphic>
        </xdr:graphicFrame>
      </mc:Choice>
      <mc:Fallback>
        <xdr:sp macro="" textlink="">
          <xdr:nvSpPr>
            <xdr:cNvPr id="0" name=""/>
            <xdr:cNvSpPr>
              <a:spLocks noTextEdit="1"/>
            </xdr:cNvSpPr>
          </xdr:nvSpPr>
          <xdr:spPr>
            <a:xfrm>
              <a:off x="2686049" y="66675"/>
              <a:ext cx="5076826"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16</xdr:col>
      <xdr:colOff>1343024</xdr:colOff>
      <xdr:row>0</xdr:row>
      <xdr:rowOff>66675</xdr:rowOff>
    </xdr:from>
    <xdr:to>
      <xdr:col>20</xdr:col>
      <xdr:colOff>1447800</xdr:colOff>
      <xdr:row>14</xdr:row>
      <xdr:rowOff>66675</xdr:rowOff>
    </xdr:to>
    <mc:AlternateContent xmlns:mc="http://schemas.openxmlformats.org/markup-compatibility/2006">
      <mc:Choice xmlns:sle15="http://schemas.microsoft.com/office/drawing/2012/slicer" Requires="sle15">
        <xdr:graphicFrame macro="">
          <xdr:nvGraphicFramePr>
            <xdr:cNvPr id="4" name="Project">
              <a:extLst>
                <a:ext uri="{FF2B5EF4-FFF2-40B4-BE49-F238E27FC236}">
                  <a16:creationId xmlns:a16="http://schemas.microsoft.com/office/drawing/2014/main" id="{AC2E5F09-92B0-D2D2-CF83-6A14B008382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ject"/>
            </a:graphicData>
          </a:graphic>
        </xdr:graphicFrame>
      </mc:Choice>
      <mc:Fallback>
        <xdr:sp macro="" textlink="">
          <xdr:nvSpPr>
            <xdr:cNvPr id="0" name=""/>
            <xdr:cNvSpPr>
              <a:spLocks noTextEdit="1"/>
            </xdr:cNvSpPr>
          </xdr:nvSpPr>
          <xdr:spPr>
            <a:xfrm>
              <a:off x="7800974" y="66675"/>
              <a:ext cx="3829051"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20</xdr:col>
      <xdr:colOff>1495426</xdr:colOff>
      <xdr:row>0</xdr:row>
      <xdr:rowOff>66675</xdr:rowOff>
    </xdr:from>
    <xdr:to>
      <xdr:col>21</xdr:col>
      <xdr:colOff>447675</xdr:colOff>
      <xdr:row>14</xdr:row>
      <xdr:rowOff>66675</xdr:rowOff>
    </xdr:to>
    <mc:AlternateContent xmlns:mc="http://schemas.openxmlformats.org/markup-compatibility/2006">
      <mc:Choice xmlns:sle15="http://schemas.microsoft.com/office/drawing/2012/slicer" Requires="sle15">
        <xdr:graphicFrame macro="">
          <xdr:nvGraphicFramePr>
            <xdr:cNvPr id="5" name="Fund Group">
              <a:extLst>
                <a:ext uri="{FF2B5EF4-FFF2-40B4-BE49-F238E27FC236}">
                  <a16:creationId xmlns:a16="http://schemas.microsoft.com/office/drawing/2014/main" id="{F9ECB8DA-B8D6-AB60-8709-E22F4447C91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und Group"/>
            </a:graphicData>
          </a:graphic>
        </xdr:graphicFrame>
      </mc:Choice>
      <mc:Fallback>
        <xdr:sp macro="" textlink="">
          <xdr:nvSpPr>
            <xdr:cNvPr id="0" name=""/>
            <xdr:cNvSpPr>
              <a:spLocks noTextEdit="1"/>
            </xdr:cNvSpPr>
          </xdr:nvSpPr>
          <xdr:spPr>
            <a:xfrm>
              <a:off x="11677651" y="66675"/>
              <a:ext cx="2152649" cy="2667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21</xdr:col>
      <xdr:colOff>600075</xdr:colOff>
      <xdr:row>0</xdr:row>
      <xdr:rowOff>76200</xdr:rowOff>
    </xdr:from>
    <xdr:to>
      <xdr:col>23</xdr:col>
      <xdr:colOff>171451</xdr:colOff>
      <xdr:row>13</xdr:row>
      <xdr:rowOff>28575</xdr:rowOff>
    </xdr:to>
    <xdr:sp macro="" textlink="">
      <xdr:nvSpPr>
        <xdr:cNvPr id="6" name="TextBox 5">
          <a:extLst>
            <a:ext uri="{FF2B5EF4-FFF2-40B4-BE49-F238E27FC236}">
              <a16:creationId xmlns:a16="http://schemas.microsoft.com/office/drawing/2014/main" id="{7222FBB3-C3D2-4648-BB5C-245C2C8770F9}"/>
            </a:ext>
          </a:extLst>
        </xdr:cNvPr>
        <xdr:cNvSpPr txBox="1"/>
      </xdr:nvSpPr>
      <xdr:spPr>
        <a:xfrm>
          <a:off x="13982700" y="76200"/>
          <a:ext cx="181927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Filter data using</a:t>
          </a:r>
          <a:r>
            <a:rPr lang="en-US" sz="1100" i="1" baseline="0"/>
            <a:t> boxes at left. Multiple items may be selected in a slicer box by holding the "Ctrl" key. Clear the filters in a slicer box by clicking the clear filter button in upper right corner of the slicer box.</a:t>
          </a:r>
        </a:p>
        <a:p>
          <a:endParaRPr lang="en-US" sz="1100" i="1" baseline="0"/>
        </a:p>
        <a:p>
          <a:r>
            <a:rPr lang="en-US" sz="1100" i="1" baseline="0"/>
            <a:t>Additional filtering can be accomplished using the dropdown selections in the column headers below.</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vgov.sharepoint.com/sites/TM-DPB-DPBBudgetOperations/Shared%20Documents/General%20Assembly%20Session/2026%20Session/Executive%20Amendments/2026%20Special%20Session%20Executive%20Amendments.xlsx" TargetMode="External"/><Relationship Id="rId1" Type="http://schemas.openxmlformats.org/officeDocument/2006/relationships/externalLinkPath" Target="https://covgov.sharepoint.com/sites/TM-DPB-DPBBudgetOperations/Shared%20Documents/General%20Assembly%20Session/2026%20Session/Executive%20Amendments/2026%20Special%20Session%20Executive%20Amend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ecutive Amendment Entry"/>
      <sheetName val="Amendment Report"/>
      <sheetName val="Items"/>
      <sheetName val="Agency Add Ons"/>
      <sheetName val="Tbl_SecAreaList"/>
      <sheetName val="Agency List"/>
      <sheetName val="Lookups"/>
      <sheetName val="SecAreaAgencies"/>
      <sheetName val="AgenciesItems"/>
      <sheetName val="2026 Special Session Executive "/>
    </sheetNames>
    <sheetDataSet>
      <sheetData sheetId="0" refreshError="1"/>
      <sheetData sheetId="1">
        <row r="1">
          <cell r="B1" t="str">
            <v>----</v>
          </cell>
          <cell r="C1" t="str">
            <v>----</v>
          </cell>
          <cell r="D1" t="str">
            <v>----</v>
          </cell>
          <cell r="E1" t="str">
            <v>----</v>
          </cell>
          <cell r="F1" t="str">
            <v>----</v>
          </cell>
          <cell r="G1" t="str">
            <v>----</v>
          </cell>
          <cell r="H1" t="str">
            <v>----</v>
          </cell>
          <cell r="I1" t="str">
            <v>----</v>
          </cell>
          <cell r="J1" t="str">
            <v>----</v>
          </cell>
          <cell r="K1" t="str">
            <v>----</v>
          </cell>
          <cell r="L1" t="str">
            <v>----</v>
          </cell>
          <cell r="M1" t="str">
            <v>----</v>
          </cell>
          <cell r="N1" t="str">
            <v>----</v>
          </cell>
          <cell r="O1" t="str">
            <v>----</v>
          </cell>
        </row>
      </sheetData>
      <sheetData sheetId="2"/>
      <sheetData sheetId="3" refreshError="1"/>
      <sheetData sheetId="4"/>
      <sheetData sheetId="5"/>
      <sheetData sheetId="6">
        <row r="66">
          <cell r="B66" t="str">
            <v>YES</v>
          </cell>
        </row>
        <row r="67">
          <cell r="B67" t="str">
            <v>NO</v>
          </cell>
        </row>
      </sheetData>
      <sheetData sheetId="7" refreshError="1"/>
      <sheetData sheetId="8" refreshError="1"/>
      <sheetData sheetId="9"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1" xr16:uid="{4C2427CC-AA29-4105-940B-356695E50D7E}" autoFormatId="16" applyNumberFormats="0" applyBorderFormats="0" applyFontFormats="0" applyPatternFormats="0" applyAlignmentFormats="0" applyWidthHeightFormats="0">
  <queryTableRefresh nextId="47">
    <queryTableFields count="22">
      <queryTableField id="22" name="Branch / Secretarial Area" tableColumnId="22"/>
      <queryTableField id="2" name="Agency" tableColumnId="2"/>
      <queryTableField id="23" name="Agency Code" tableColumnId="23"/>
      <queryTableField id="24" name="Agency Name" tableColumnId="24"/>
      <queryTableField id="25" name="Budget Round" tableColumnId="25"/>
      <queryTableField id="6" name="Item" tableColumnId="6"/>
      <queryTableField id="7" name="Item Sort" tableColumnId="7"/>
      <queryTableField id="46" dataBound="0" tableColumnId="37"/>
      <queryTableField id="8" name="Project" tableColumnId="8"/>
      <queryTableField id="26" name="Project Code" tableColumnId="26"/>
      <queryTableField id="27" name="Project Title" tableColumnId="27"/>
      <queryTableField id="28" name="GF-NGF" tableColumnId="28"/>
      <queryTableField id="12" name="Fund Group" tableColumnId="12"/>
      <queryTableField id="29" name="Fund Group Code" tableColumnId="29"/>
      <queryTableField id="30" name="Fund Group Name" tableColumnId="30"/>
      <queryTableField id="15" name="Fund" tableColumnId="15"/>
      <queryTableField id="31" name="Fund Code" tableColumnId="31"/>
      <queryTableField id="32" name="Fund Name" tableColumnId="32"/>
      <queryTableField id="33" name="Type" tableColumnId="33"/>
      <queryTableField id="34" name="Title" tableColumnId="34"/>
      <queryTableField id="35" name="FY 2027 Dollars" tableColumnId="35"/>
      <queryTableField id="36" name="FY 2028 Dollars" tableColumnId="36"/>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anch___Secretarial_Area" xr10:uid="{F7D91F6F-0F72-4045-A993-19E1C25EAEF4}" sourceName="Branch / Secretarial Area">
  <extLst>
    <x:ext xmlns:x15="http://schemas.microsoft.com/office/spreadsheetml/2010/11/main" uri="{2F2917AC-EB37-4324-AD4E-5DD8C200BD13}">
      <x15:tableSlicerCache tableId="1" column="22"/>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ncy" xr10:uid="{3E9B2E6C-A45D-4709-BA1A-75B1A19A8A29}" sourceName="Agency">
  <extLst>
    <x:ext xmlns:x15="http://schemas.microsoft.com/office/spreadsheetml/2010/11/main" uri="{2F2917AC-EB37-4324-AD4E-5DD8C200BD13}">
      <x15:tableSlicerCache tableId="1" column="2"/>
    </x:ex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 xr10:uid="{04755369-3982-410A-B7D7-A21F9799B6BF}" sourceName="Project">
  <extLst>
    <x:ext xmlns:x15="http://schemas.microsoft.com/office/spreadsheetml/2010/11/main" uri="{2F2917AC-EB37-4324-AD4E-5DD8C200BD13}">
      <x15:tableSlicerCache tableId="1" column="8"/>
    </x:ex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und_Group" xr10:uid="{A24E1664-FF0B-4608-9C14-3758EE578C6E}" sourceName="Fund Group">
  <extLst>
    <x:ext xmlns:x15="http://schemas.microsoft.com/office/spreadsheetml/2010/11/main" uri="{2F2917AC-EB37-4324-AD4E-5DD8C200BD13}">
      <x15:tableSlicerCache tableId="1" column="12"/>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Branch / Secretarial Area" xr10:uid="{DC194A43-7911-498A-A8D2-C31AFC70C412}" cache="Slicer_Branch___Secretarial_Area" caption="Branch / Secretarial Area" style="SlicerStyleDark1 2" lockedPosition="1" rowHeight="182880"/>
  <slicer name="Agency" xr10:uid="{E17466FB-F7A9-4EF4-B157-99B2AF1E3602}" cache="Slicer_Agency" caption="Agency" columnCount="2" style="SlicerStyleDark1 2" lockedPosition="1" rowHeight="182880"/>
  <slicer name="Project" xr10:uid="{DA54E96B-27DB-49B3-BD70-3C7D9670F5DF}" cache="Slicer_Project" caption="Project" style="SlicerStyleDark1 2" lockedPosition="1" rowHeight="182880"/>
  <slicer name="Fund Group" xr10:uid="{104598F2-D1F1-4F04-BC18-85513304AC72}" cache="Slicer_Fund_Group" caption="Fund Group" style="SlicerStyleDark1 2" lockedPosition="1" rowHeight="18288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A7A01C-164C-4583-B298-248C7621089B}" name="Tbl_CapitalDetails" displayName="Tbl_CapitalDetails" ref="B20:W102" tableType="queryTable" totalsRowShown="0" headerRowDxfId="27" dataDxfId="24">
  <autoFilter ref="B20:W102" xr:uid="{D0BF25E0-BC48-4351-B25A-1262DCEF5145}"/>
  <tableColumns count="22">
    <tableColumn id="22" xr3:uid="{179CD3A3-3432-494E-836F-CAA79094C4BA}" uniqueName="22" name="Branch / Secretarial Area" queryTableFieldId="22" dataDxfId="26"/>
    <tableColumn id="2" xr3:uid="{837FB78D-D144-4BC2-A0AF-0074DBEB78A8}" uniqueName="2" name="Agency" queryTableFieldId="2" dataDxfId="23"/>
    <tableColumn id="23" xr3:uid="{D17FCE7F-55E6-4388-A1C6-3E30A1AB5D52}" uniqueName="23" name="Agency Code" queryTableFieldId="23" dataDxfId="22"/>
    <tableColumn id="24" xr3:uid="{227564AA-D6CF-4F1E-9AA6-EFEB58DF9F7C}" uniqueName="24" name="Agency Name" queryTableFieldId="24" dataDxfId="21"/>
    <tableColumn id="25" xr3:uid="{6F831004-0FD4-496E-8989-875F3C70B350}" uniqueName="25" name="Budget Round" queryTableFieldId="25" dataDxfId="20"/>
    <tableColumn id="6" xr3:uid="{6912C8C2-E205-434D-B955-5264D78EA963}" uniqueName="6" name="Item" queryTableFieldId="6" dataDxfId="19"/>
    <tableColumn id="7" xr3:uid="{17C6B747-0986-436F-8569-6EBA0D0A9DA8}" uniqueName="7" name="Item Sort" queryTableFieldId="7" dataDxfId="18"/>
    <tableColumn id="37" xr3:uid="{B6005A61-0AE0-474C-BA05-57629225A1BF}" uniqueName="37" name="CH 1 Item" queryTableFieldId="46" dataDxfId="17">
      <calculatedColumnFormula>HYPERLINK("https://budget.lis.virginia.gov/item/2026/2/HB30/Chapter/1/"&amp;Tbl_CapitalDetails[[#This Row],[Item]]&amp;"/",Tbl_CapitalDetails[[#This Row],[Item]])</calculatedColumnFormula>
    </tableColumn>
    <tableColumn id="8" xr3:uid="{354D3E4B-C488-4D27-B039-7988482B7589}" uniqueName="8" name="Project" queryTableFieldId="8" dataDxfId="16"/>
    <tableColumn id="26" xr3:uid="{1C56B802-170D-4808-800B-60F703961ABC}" uniqueName="26" name="Project Code" queryTableFieldId="26" dataDxfId="15"/>
    <tableColumn id="27" xr3:uid="{CAA2DA6D-EA86-4A18-8F05-F078FCA11D8A}" uniqueName="27" name="Project Title" queryTableFieldId="27" dataDxfId="14"/>
    <tableColumn id="28" xr3:uid="{C14340BD-B684-45DB-BD24-D6A690FD5730}" uniqueName="28" name="GF-NGF" queryTableFieldId="28" dataDxfId="13"/>
    <tableColumn id="12" xr3:uid="{77BFD166-A48A-4A83-95AA-8DA816133ABC}" uniqueName="12" name="Fund Group" queryTableFieldId="12" dataDxfId="12"/>
    <tableColumn id="29" xr3:uid="{6DDCF61E-C474-47B7-B3DC-CD38846299E8}" uniqueName="29" name="Fund Group Code" queryTableFieldId="29" dataDxfId="11"/>
    <tableColumn id="30" xr3:uid="{A06B1993-59FF-4089-BC5E-ED07594042B0}" uniqueName="30" name="Fund Group Name" queryTableFieldId="30" dataDxfId="10"/>
    <tableColumn id="15" xr3:uid="{DBD60B67-D3FE-4CC6-8A1B-4201AC9A116B}" uniqueName="15" name="Fund" queryTableFieldId="15" dataDxfId="9"/>
    <tableColumn id="31" xr3:uid="{BA3DDDCB-BB13-4921-819E-4BAEF2ED2574}" uniqueName="31" name="Fund Code" queryTableFieldId="31" dataDxfId="8"/>
    <tableColumn id="32" xr3:uid="{6802B185-59B2-4005-955A-0B16F1627ED9}" uniqueName="32" name="Fund Name" queryTableFieldId="32" dataDxfId="4"/>
    <tableColumn id="33" xr3:uid="{FB900764-9535-4923-81F0-53C852126C04}" uniqueName="33" name="Type" queryTableFieldId="33" dataDxfId="2"/>
    <tableColumn id="34" xr3:uid="{E4AC526F-F02D-476B-9B16-8FFEACA9B060}" uniqueName="34" name="Title" queryTableFieldId="34" dataDxfId="3"/>
    <tableColumn id="35" xr3:uid="{B204AD57-E895-47DD-B304-1D5F89618DFF}" uniqueName="35" name="FY 2027 _x000a_Dollars" queryTableFieldId="35" dataDxfId="7"/>
    <tableColumn id="36" xr3:uid="{4A8D0493-5931-4267-88B6-19714AFD7885}" uniqueName="36" name="FY 2028 _x000a_Dollars" queryTableFieldId="36" dataDxfId="25"/>
  </tableColumns>
  <tableStyleInfo name="TableStyleMedium7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3FBA4-A712-4284-9D31-3CA95BD7CE78}">
  <dimension ref="B1:AL102"/>
  <sheetViews>
    <sheetView showGridLines="0" tabSelected="1" workbookViewId="0">
      <pane ySplit="20" topLeftCell="A21" activePane="bottomLeft" state="frozen"/>
      <selection pane="bottomLeft" activeCell="B20" sqref="B20"/>
    </sheetView>
  </sheetViews>
  <sheetFormatPr defaultColWidth="0" defaultRowHeight="15" outlineLevelRow="1" x14ac:dyDescent="0.25"/>
  <cols>
    <col min="1" max="1" width="2.5703125" customWidth="1"/>
    <col min="2" max="2" width="19.42578125" customWidth="1"/>
    <col min="3" max="3" width="30.42578125" customWidth="1"/>
    <col min="4" max="4" width="10.85546875" hidden="1" customWidth="1"/>
    <col min="5" max="5" width="34.140625" hidden="1" customWidth="1"/>
    <col min="6" max="6" width="16" hidden="1" customWidth="1"/>
    <col min="7" max="7" width="9" hidden="1" customWidth="1"/>
    <col min="8" max="8" width="13.85546875" hidden="1" customWidth="1"/>
    <col min="9" max="9" width="9.140625" customWidth="1"/>
    <col min="10" max="10" width="35.28515625" customWidth="1"/>
    <col min="11" max="11" width="15" hidden="1" customWidth="1"/>
    <col min="12" max="12" width="38.42578125" hidden="1" customWidth="1"/>
    <col min="13" max="13" width="10.28515625" hidden="1" customWidth="1"/>
    <col min="14" max="14" width="21.42578125" hidden="1" customWidth="1"/>
    <col min="15" max="15" width="12.140625" hidden="1" customWidth="1"/>
    <col min="16" max="16" width="21.28515625" hidden="1" customWidth="1"/>
    <col min="17" max="17" width="25.7109375" customWidth="1"/>
    <col min="18" max="18" width="9.85546875" hidden="1" customWidth="1"/>
    <col min="19" max="19" width="28" hidden="1" customWidth="1"/>
    <col min="20" max="20" width="30.140625" customWidth="1"/>
    <col min="21" max="21" width="48" customWidth="1"/>
    <col min="22" max="23" width="16.85546875" bestFit="1" customWidth="1"/>
    <col min="24" max="24" width="3.85546875" customWidth="1"/>
    <col min="25" max="25" width="81.140625" hidden="1"/>
    <col min="26" max="26" width="21.28515625" hidden="1"/>
    <col min="27" max="27" width="81.140625" hidden="1"/>
    <col min="28" max="28" width="10.42578125" hidden="1"/>
    <col min="29" max="29" width="32.140625" hidden="1"/>
    <col min="30" max="30" width="18.28515625" hidden="1"/>
    <col min="31" max="31" width="29" hidden="1"/>
    <col min="32" max="32" width="36.7109375" hidden="1"/>
    <col min="33" max="33" width="12.5703125" hidden="1"/>
    <col min="34" max="34" width="30.5703125" hidden="1"/>
    <col min="35" max="35" width="28.85546875" hidden="1"/>
    <col min="36" max="36" width="81.140625" hidden="1"/>
    <col min="37" max="38" width="10" hidden="1"/>
    <col min="39" max="16384" width="9.140625" hidden="1"/>
  </cols>
  <sheetData>
    <row r="1" spans="2:2" outlineLevel="1" x14ac:dyDescent="0.25"/>
    <row r="2" spans="2:2" outlineLevel="1" x14ac:dyDescent="0.25"/>
    <row r="3" spans="2:2" outlineLevel="1" x14ac:dyDescent="0.25"/>
    <row r="4" spans="2:2" outlineLevel="1" x14ac:dyDescent="0.25"/>
    <row r="5" spans="2:2" outlineLevel="1" x14ac:dyDescent="0.25"/>
    <row r="6" spans="2:2" outlineLevel="1" x14ac:dyDescent="0.25"/>
    <row r="7" spans="2:2" outlineLevel="1" x14ac:dyDescent="0.25"/>
    <row r="8" spans="2:2" outlineLevel="1" x14ac:dyDescent="0.25"/>
    <row r="9" spans="2:2" outlineLevel="1" x14ac:dyDescent="0.25"/>
    <row r="10" spans="2:2" outlineLevel="1" x14ac:dyDescent="0.25"/>
    <row r="11" spans="2:2" outlineLevel="1" x14ac:dyDescent="0.25"/>
    <row r="12" spans="2:2" outlineLevel="1" x14ac:dyDescent="0.25"/>
    <row r="13" spans="2:2" outlineLevel="1" x14ac:dyDescent="0.25"/>
    <row r="14" spans="2:2" outlineLevel="1" x14ac:dyDescent="0.25"/>
    <row r="15" spans="2:2" ht="12.75" customHeight="1" outlineLevel="1" x14ac:dyDescent="0.25"/>
    <row r="16" spans="2:2" x14ac:dyDescent="0.25">
      <c r="B16" s="7" t="s">
        <v>444</v>
      </c>
    </row>
    <row r="17" spans="2:23" ht="6" customHeight="1" x14ac:dyDescent="0.25"/>
    <row r="18" spans="2:23" ht="18.75" x14ac:dyDescent="0.3">
      <c r="B18" s="8" t="s">
        <v>445</v>
      </c>
    </row>
    <row r="19" spans="2:23" x14ac:dyDescent="0.25">
      <c r="B19" s="9" t="s">
        <v>448</v>
      </c>
      <c r="V19" s="1">
        <f>SUBTOTAL(109,Tbl_CapitalDetails[FY 2027 
Dollars])</f>
        <v>2740126264</v>
      </c>
      <c r="W19" s="1">
        <f>SUBTOTAL(109,Tbl_CapitalDetails[FY 2028 
Dollars])</f>
        <v>635552500</v>
      </c>
    </row>
    <row r="20" spans="2:23" ht="30" x14ac:dyDescent="0.25">
      <c r="B20" s="2" t="s">
        <v>0</v>
      </c>
      <c r="C20" s="2" t="s">
        <v>1</v>
      </c>
      <c r="D20" s="2" t="s">
        <v>2</v>
      </c>
      <c r="E20" s="2" t="s">
        <v>3</v>
      </c>
      <c r="F20" s="2" t="s">
        <v>4</v>
      </c>
      <c r="G20" s="2" t="s">
        <v>5</v>
      </c>
      <c r="H20" s="2" t="s">
        <v>6</v>
      </c>
      <c r="I20" s="2" t="s">
        <v>441</v>
      </c>
      <c r="J20" s="2" t="s">
        <v>7</v>
      </c>
      <c r="K20" s="2" t="s">
        <v>8</v>
      </c>
      <c r="L20" s="2" t="s">
        <v>9</v>
      </c>
      <c r="M20" s="2" t="s">
        <v>10</v>
      </c>
      <c r="N20" s="2" t="s">
        <v>11</v>
      </c>
      <c r="O20" s="2" t="s">
        <v>12</v>
      </c>
      <c r="P20" s="2" t="s">
        <v>13</v>
      </c>
      <c r="Q20" s="2" t="s">
        <v>14</v>
      </c>
      <c r="R20" s="2" t="s">
        <v>15</v>
      </c>
      <c r="S20" s="2" t="s">
        <v>16</v>
      </c>
      <c r="T20" s="2" t="s">
        <v>17</v>
      </c>
      <c r="U20" s="2" t="s">
        <v>18</v>
      </c>
      <c r="V20" s="2" t="s">
        <v>442</v>
      </c>
      <c r="W20" s="2" t="s">
        <v>443</v>
      </c>
    </row>
    <row r="21" spans="2:23" ht="30" x14ac:dyDescent="0.25">
      <c r="B21" s="3" t="s">
        <v>19</v>
      </c>
      <c r="C21" s="3" t="s">
        <v>20</v>
      </c>
      <c r="D21" s="5">
        <v>194</v>
      </c>
      <c r="E21" s="3" t="s">
        <v>21</v>
      </c>
      <c r="F21" s="5" t="s">
        <v>22</v>
      </c>
      <c r="G21" s="5" t="s">
        <v>23</v>
      </c>
      <c r="H21" s="5" t="s">
        <v>24</v>
      </c>
      <c r="I21" s="6" t="str">
        <f>HYPERLINK("https://budget.lis.virginia.gov/item/2026/2/HB30/Chapter/1/"&amp;Tbl_CapitalDetails[[#This Row],[Item]]&amp;"/",Tbl_CapitalDetails[[#This Row],[Item]])</f>
        <v>C-0.10</v>
      </c>
      <c r="J21" s="3" t="s">
        <v>25</v>
      </c>
      <c r="K21" s="5" t="s">
        <v>26</v>
      </c>
      <c r="L21" s="3" t="s">
        <v>27</v>
      </c>
      <c r="M21" s="5" t="s">
        <v>28</v>
      </c>
      <c r="N21" s="3" t="s">
        <v>29</v>
      </c>
      <c r="O21" s="5" t="s">
        <v>30</v>
      </c>
      <c r="P21" s="3" t="s">
        <v>31</v>
      </c>
      <c r="Q21" s="3" t="s">
        <v>32</v>
      </c>
      <c r="R21" s="5" t="s">
        <v>33</v>
      </c>
      <c r="S21" s="3" t="s">
        <v>34</v>
      </c>
      <c r="T21" s="5" t="s">
        <v>35</v>
      </c>
      <c r="U21" s="3" t="s">
        <v>36</v>
      </c>
      <c r="V21" s="4">
        <v>35000000</v>
      </c>
      <c r="W21" s="4">
        <v>0</v>
      </c>
    </row>
    <row r="22" spans="2:23" ht="30" x14ac:dyDescent="0.25">
      <c r="B22" s="3" t="s">
        <v>19</v>
      </c>
      <c r="C22" s="3" t="s">
        <v>20</v>
      </c>
      <c r="D22" s="5">
        <v>194</v>
      </c>
      <c r="E22" s="3" t="s">
        <v>21</v>
      </c>
      <c r="F22" s="5" t="s">
        <v>22</v>
      </c>
      <c r="G22" s="5" t="s">
        <v>37</v>
      </c>
      <c r="H22" s="5" t="s">
        <v>38</v>
      </c>
      <c r="I22" s="6" t="str">
        <f>HYPERLINK("https://budget.lis.virginia.gov/item/2026/2/HB30/Chapter/1/"&amp;Tbl_CapitalDetails[[#This Row],[Item]]&amp;"/",Tbl_CapitalDetails[[#This Row],[Item]])</f>
        <v>C-0.20</v>
      </c>
      <c r="J22" s="3" t="s">
        <v>39</v>
      </c>
      <c r="K22" s="5" t="s">
        <v>40</v>
      </c>
      <c r="L22" s="3" t="s">
        <v>41</v>
      </c>
      <c r="M22" s="5" t="s">
        <v>28</v>
      </c>
      <c r="N22" s="3" t="s">
        <v>29</v>
      </c>
      <c r="O22" s="5" t="s">
        <v>30</v>
      </c>
      <c r="P22" s="3" t="s">
        <v>31</v>
      </c>
      <c r="Q22" s="3" t="s">
        <v>32</v>
      </c>
      <c r="R22" s="5" t="s">
        <v>33</v>
      </c>
      <c r="S22" s="3" t="s">
        <v>34</v>
      </c>
      <c r="T22" s="5" t="s">
        <v>35</v>
      </c>
      <c r="U22" s="3" t="s">
        <v>42</v>
      </c>
      <c r="V22" s="4">
        <v>12800000</v>
      </c>
      <c r="W22" s="4">
        <v>0</v>
      </c>
    </row>
    <row r="23" spans="2:23" ht="45" x14ac:dyDescent="0.25">
      <c r="B23" s="3" t="s">
        <v>19</v>
      </c>
      <c r="C23" s="3" t="s">
        <v>20</v>
      </c>
      <c r="D23" s="5">
        <v>194</v>
      </c>
      <c r="E23" s="3" t="s">
        <v>21</v>
      </c>
      <c r="F23" s="5" t="s">
        <v>22</v>
      </c>
      <c r="G23" s="5" t="s">
        <v>43</v>
      </c>
      <c r="H23" s="5" t="s">
        <v>44</v>
      </c>
      <c r="I23" s="6" t="str">
        <f>HYPERLINK("https://budget.lis.virginia.gov/item/2026/2/HB30/Chapter/1/"&amp;Tbl_CapitalDetails[[#This Row],[Item]]&amp;"/",Tbl_CapitalDetails[[#This Row],[Item]])</f>
        <v>C-0.30</v>
      </c>
      <c r="J23" s="3" t="s">
        <v>45</v>
      </c>
      <c r="K23" s="5" t="s">
        <v>46</v>
      </c>
      <c r="L23" s="3" t="s">
        <v>47</v>
      </c>
      <c r="M23" s="5" t="s">
        <v>28</v>
      </c>
      <c r="N23" s="3" t="s">
        <v>29</v>
      </c>
      <c r="O23" s="5" t="s">
        <v>30</v>
      </c>
      <c r="P23" s="3" t="s">
        <v>31</v>
      </c>
      <c r="Q23" s="3" t="s">
        <v>32</v>
      </c>
      <c r="R23" s="5" t="s">
        <v>33</v>
      </c>
      <c r="S23" s="3" t="s">
        <v>34</v>
      </c>
      <c r="T23" s="5" t="s">
        <v>35</v>
      </c>
      <c r="U23" s="3" t="s">
        <v>48</v>
      </c>
      <c r="V23" s="4">
        <v>3000000</v>
      </c>
      <c r="W23" s="4">
        <v>0</v>
      </c>
    </row>
    <row r="24" spans="2:23" ht="30" x14ac:dyDescent="0.25">
      <c r="B24" s="3" t="s">
        <v>19</v>
      </c>
      <c r="C24" s="3" t="s">
        <v>20</v>
      </c>
      <c r="D24" s="5">
        <v>194</v>
      </c>
      <c r="E24" s="3" t="s">
        <v>21</v>
      </c>
      <c r="F24" s="5" t="s">
        <v>22</v>
      </c>
      <c r="G24" s="5" t="s">
        <v>49</v>
      </c>
      <c r="H24" s="5" t="s">
        <v>50</v>
      </c>
      <c r="I24" s="6" t="str">
        <f>HYPERLINK("https://budget.lis.virginia.gov/item/2026/2/HB30/Chapter/1/"&amp;Tbl_CapitalDetails[[#This Row],[Item]]&amp;"/",Tbl_CapitalDetails[[#This Row],[Item]])</f>
        <v>C-0.40</v>
      </c>
      <c r="J24" s="3" t="s">
        <v>51</v>
      </c>
      <c r="K24" s="5" t="s">
        <v>52</v>
      </c>
      <c r="L24" s="3" t="s">
        <v>53</v>
      </c>
      <c r="M24" s="5" t="s">
        <v>28</v>
      </c>
      <c r="N24" s="3" t="s">
        <v>29</v>
      </c>
      <c r="O24" s="5" t="s">
        <v>30</v>
      </c>
      <c r="P24" s="3" t="s">
        <v>31</v>
      </c>
      <c r="Q24" s="3" t="s">
        <v>32</v>
      </c>
      <c r="R24" s="5" t="s">
        <v>33</v>
      </c>
      <c r="S24" s="3" t="s">
        <v>34</v>
      </c>
      <c r="T24" s="5" t="s">
        <v>35</v>
      </c>
      <c r="U24" s="3" t="s">
        <v>54</v>
      </c>
      <c r="V24" s="4">
        <v>15000000</v>
      </c>
      <c r="W24" s="4">
        <v>0</v>
      </c>
    </row>
    <row r="25" spans="2:23" ht="45" x14ac:dyDescent="0.25">
      <c r="B25" s="3" t="s">
        <v>19</v>
      </c>
      <c r="C25" s="3" t="s">
        <v>20</v>
      </c>
      <c r="D25" s="5">
        <v>194</v>
      </c>
      <c r="E25" s="3" t="s">
        <v>21</v>
      </c>
      <c r="F25" s="5" t="s">
        <v>22</v>
      </c>
      <c r="G25" s="5" t="s">
        <v>55</v>
      </c>
      <c r="H25" s="5" t="s">
        <v>56</v>
      </c>
      <c r="I25" s="6" t="str">
        <f>HYPERLINK("https://budget.lis.virginia.gov/item/2026/2/HB30/Chapter/1/"&amp;Tbl_CapitalDetails[[#This Row],[Item]]&amp;"/",Tbl_CapitalDetails[[#This Row],[Item]])</f>
        <v>C-0.50</v>
      </c>
      <c r="J25" s="3" t="s">
        <v>57</v>
      </c>
      <c r="K25" s="5" t="s">
        <v>58</v>
      </c>
      <c r="L25" s="3" t="s">
        <v>59</v>
      </c>
      <c r="M25" s="5" t="s">
        <v>28</v>
      </c>
      <c r="N25" s="3" t="s">
        <v>29</v>
      </c>
      <c r="O25" s="5" t="s">
        <v>30</v>
      </c>
      <c r="P25" s="3" t="s">
        <v>31</v>
      </c>
      <c r="Q25" s="3" t="s">
        <v>32</v>
      </c>
      <c r="R25" s="5" t="s">
        <v>33</v>
      </c>
      <c r="S25" s="3" t="s">
        <v>34</v>
      </c>
      <c r="T25" s="5" t="s">
        <v>35</v>
      </c>
      <c r="U25" s="3" t="s">
        <v>60</v>
      </c>
      <c r="V25" s="4">
        <v>10000000</v>
      </c>
      <c r="W25" s="4">
        <v>0</v>
      </c>
    </row>
    <row r="26" spans="2:23" ht="30" x14ac:dyDescent="0.25">
      <c r="B26" s="3" t="s">
        <v>61</v>
      </c>
      <c r="C26" s="3" t="s">
        <v>62</v>
      </c>
      <c r="D26" s="5">
        <v>242</v>
      </c>
      <c r="E26" s="3" t="s">
        <v>63</v>
      </c>
      <c r="F26" s="5" t="s">
        <v>22</v>
      </c>
      <c r="G26" s="5" t="s">
        <v>64</v>
      </c>
      <c r="H26" s="5" t="s">
        <v>65</v>
      </c>
      <c r="I26" s="6" t="str">
        <f>HYPERLINK("https://budget.lis.virginia.gov/item/2026/2/HB30/Chapter/1/"&amp;Tbl_CapitalDetails[[#This Row],[Item]]&amp;"/",Tbl_CapitalDetails[[#This Row],[Item]])</f>
        <v>C-1</v>
      </c>
      <c r="J26" s="3" t="s">
        <v>66</v>
      </c>
      <c r="K26" s="5" t="s">
        <v>67</v>
      </c>
      <c r="L26" s="3" t="s">
        <v>68</v>
      </c>
      <c r="M26" s="5" t="s">
        <v>28</v>
      </c>
      <c r="N26" s="3" t="s">
        <v>29</v>
      </c>
      <c r="O26" s="5" t="s">
        <v>30</v>
      </c>
      <c r="P26" s="3" t="s">
        <v>31</v>
      </c>
      <c r="Q26" s="3" t="s">
        <v>32</v>
      </c>
      <c r="R26" s="5" t="s">
        <v>33</v>
      </c>
      <c r="S26" s="3" t="s">
        <v>34</v>
      </c>
      <c r="T26" s="5" t="s">
        <v>69</v>
      </c>
      <c r="U26" s="3" t="s">
        <v>70</v>
      </c>
      <c r="V26" s="4">
        <v>4457922</v>
      </c>
      <c r="W26" s="4">
        <v>0</v>
      </c>
    </row>
    <row r="27" spans="2:23" ht="30" x14ac:dyDescent="0.25">
      <c r="B27" s="3" t="s">
        <v>61</v>
      </c>
      <c r="C27" s="3" t="s">
        <v>62</v>
      </c>
      <c r="D27" s="5">
        <v>242</v>
      </c>
      <c r="E27" s="3" t="s">
        <v>63</v>
      </c>
      <c r="F27" s="5" t="s">
        <v>22</v>
      </c>
      <c r="G27" s="5" t="s">
        <v>64</v>
      </c>
      <c r="H27" s="5" t="s">
        <v>65</v>
      </c>
      <c r="I27" s="6" t="str">
        <f>HYPERLINK("https://budget.lis.virginia.gov/item/2026/2/HB30/Chapter/1/"&amp;Tbl_CapitalDetails[[#This Row],[Item]]&amp;"/",Tbl_CapitalDetails[[#This Row],[Item]])</f>
        <v>C-1</v>
      </c>
      <c r="J27" s="3" t="s">
        <v>66</v>
      </c>
      <c r="K27" s="5" t="s">
        <v>67</v>
      </c>
      <c r="L27" s="3" t="s">
        <v>68</v>
      </c>
      <c r="M27" s="5" t="s">
        <v>28</v>
      </c>
      <c r="N27" s="3" t="s">
        <v>29</v>
      </c>
      <c r="O27" s="5" t="s">
        <v>30</v>
      </c>
      <c r="P27" s="3" t="s">
        <v>31</v>
      </c>
      <c r="Q27" s="3" t="s">
        <v>32</v>
      </c>
      <c r="R27" s="5" t="s">
        <v>33</v>
      </c>
      <c r="S27" s="3" t="s">
        <v>34</v>
      </c>
      <c r="T27" s="5" t="s">
        <v>35</v>
      </c>
      <c r="U27" s="3" t="s">
        <v>71</v>
      </c>
      <c r="V27" s="4">
        <v>5542078</v>
      </c>
      <c r="W27" s="4">
        <v>0</v>
      </c>
    </row>
    <row r="28" spans="2:23" x14ac:dyDescent="0.25">
      <c r="B28" s="3" t="s">
        <v>61</v>
      </c>
      <c r="C28" s="3" t="s">
        <v>72</v>
      </c>
      <c r="D28" s="5">
        <v>247</v>
      </c>
      <c r="E28" s="3" t="s">
        <v>73</v>
      </c>
      <c r="F28" s="5" t="s">
        <v>22</v>
      </c>
      <c r="G28" s="5" t="s">
        <v>74</v>
      </c>
      <c r="H28" s="5" t="s">
        <v>75</v>
      </c>
      <c r="I28" s="6" t="str">
        <f>HYPERLINK("https://budget.lis.virginia.gov/item/2026/2/HB30/Chapter/1/"&amp;Tbl_CapitalDetails[[#This Row],[Item]]&amp;"/",Tbl_CapitalDetails[[#This Row],[Item]])</f>
        <v>C-2</v>
      </c>
      <c r="J28" s="3" t="s">
        <v>76</v>
      </c>
      <c r="K28" s="5" t="s">
        <v>77</v>
      </c>
      <c r="L28" s="3" t="s">
        <v>68</v>
      </c>
      <c r="M28" s="5" t="s">
        <v>28</v>
      </c>
      <c r="N28" s="3" t="s">
        <v>29</v>
      </c>
      <c r="O28" s="5" t="s">
        <v>30</v>
      </c>
      <c r="P28" s="3" t="s">
        <v>31</v>
      </c>
      <c r="Q28" s="3" t="s">
        <v>32</v>
      </c>
      <c r="R28" s="5" t="s">
        <v>33</v>
      </c>
      <c r="S28" s="3" t="s">
        <v>34</v>
      </c>
      <c r="T28" s="5" t="s">
        <v>69</v>
      </c>
      <c r="U28" s="3" t="s">
        <v>70</v>
      </c>
      <c r="V28" s="4">
        <v>20250000</v>
      </c>
      <c r="W28" s="4">
        <v>0</v>
      </c>
    </row>
    <row r="29" spans="2:23" x14ac:dyDescent="0.25">
      <c r="B29" s="3" t="s">
        <v>61</v>
      </c>
      <c r="C29" s="3" t="s">
        <v>72</v>
      </c>
      <c r="D29" s="5">
        <v>247</v>
      </c>
      <c r="E29" s="3" t="s">
        <v>73</v>
      </c>
      <c r="F29" s="5" t="s">
        <v>22</v>
      </c>
      <c r="G29" s="5" t="s">
        <v>74</v>
      </c>
      <c r="H29" s="5" t="s">
        <v>75</v>
      </c>
      <c r="I29" s="6" t="str">
        <f>HYPERLINK("https://budget.lis.virginia.gov/item/2026/2/HB30/Chapter/1/"&amp;Tbl_CapitalDetails[[#This Row],[Item]]&amp;"/",Tbl_CapitalDetails[[#This Row],[Item]])</f>
        <v>C-2</v>
      </c>
      <c r="J29" s="3" t="s">
        <v>76</v>
      </c>
      <c r="K29" s="5" t="s">
        <v>77</v>
      </c>
      <c r="L29" s="3" t="s">
        <v>68</v>
      </c>
      <c r="M29" s="5" t="s">
        <v>28</v>
      </c>
      <c r="N29" s="3" t="s">
        <v>29</v>
      </c>
      <c r="O29" s="5" t="s">
        <v>30</v>
      </c>
      <c r="P29" s="3" t="s">
        <v>31</v>
      </c>
      <c r="Q29" s="3" t="s">
        <v>32</v>
      </c>
      <c r="R29" s="5" t="s">
        <v>33</v>
      </c>
      <c r="S29" s="3" t="s">
        <v>34</v>
      </c>
      <c r="T29" s="5" t="s">
        <v>35</v>
      </c>
      <c r="U29" s="3" t="s">
        <v>78</v>
      </c>
      <c r="V29" s="4">
        <v>15000000</v>
      </c>
      <c r="W29" s="4">
        <v>0</v>
      </c>
    </row>
    <row r="30" spans="2:23" ht="30" x14ac:dyDescent="0.25">
      <c r="B30" s="3" t="s">
        <v>61</v>
      </c>
      <c r="C30" s="3" t="s">
        <v>79</v>
      </c>
      <c r="D30" s="5">
        <v>216</v>
      </c>
      <c r="E30" s="3" t="s">
        <v>80</v>
      </c>
      <c r="F30" s="5" t="s">
        <v>22</v>
      </c>
      <c r="G30" s="5" t="s">
        <v>81</v>
      </c>
      <c r="H30" s="5" t="s">
        <v>82</v>
      </c>
      <c r="I30" s="6" t="str">
        <f>HYPERLINK("https://budget.lis.virginia.gov/item/2026/2/HB30/Chapter/1/"&amp;Tbl_CapitalDetails[[#This Row],[Item]]&amp;"/",Tbl_CapitalDetails[[#This Row],[Item]])</f>
        <v>C-3</v>
      </c>
      <c r="J30" s="3" t="s">
        <v>83</v>
      </c>
      <c r="K30" s="5" t="s">
        <v>84</v>
      </c>
      <c r="L30" s="3" t="s">
        <v>85</v>
      </c>
      <c r="M30" s="5" t="s">
        <v>86</v>
      </c>
      <c r="N30" s="3" t="s">
        <v>87</v>
      </c>
      <c r="O30" s="5" t="s">
        <v>88</v>
      </c>
      <c r="P30" s="3" t="s">
        <v>89</v>
      </c>
      <c r="Q30" s="3" t="s">
        <v>90</v>
      </c>
      <c r="R30" s="5" t="s">
        <v>91</v>
      </c>
      <c r="S30" s="3" t="s">
        <v>92</v>
      </c>
      <c r="T30" s="5" t="s">
        <v>69</v>
      </c>
      <c r="U30" s="3" t="s">
        <v>93</v>
      </c>
      <c r="V30" s="4">
        <v>3000000</v>
      </c>
      <c r="W30" s="4">
        <v>0</v>
      </c>
    </row>
    <row r="31" spans="2:23" ht="30" x14ac:dyDescent="0.25">
      <c r="B31" s="3" t="s">
        <v>61</v>
      </c>
      <c r="C31" s="3" t="s">
        <v>79</v>
      </c>
      <c r="D31" s="5">
        <v>216</v>
      </c>
      <c r="E31" s="3" t="s">
        <v>80</v>
      </c>
      <c r="F31" s="5" t="s">
        <v>22</v>
      </c>
      <c r="G31" s="5" t="s">
        <v>94</v>
      </c>
      <c r="H31" s="5" t="s">
        <v>95</v>
      </c>
      <c r="I31" s="6" t="str">
        <f>HYPERLINK("https://budget.lis.virginia.gov/item/2026/2/HB30/Chapter/1/"&amp;Tbl_CapitalDetails[[#This Row],[Item]]&amp;"/",Tbl_CapitalDetails[[#This Row],[Item]])</f>
        <v>C-4</v>
      </c>
      <c r="J31" s="3" t="s">
        <v>96</v>
      </c>
      <c r="K31" s="5" t="s">
        <v>97</v>
      </c>
      <c r="L31" s="3" t="s">
        <v>98</v>
      </c>
      <c r="M31" s="5" t="s">
        <v>86</v>
      </c>
      <c r="N31" s="3" t="s">
        <v>87</v>
      </c>
      <c r="O31" s="5" t="s">
        <v>88</v>
      </c>
      <c r="P31" s="3" t="s">
        <v>89</v>
      </c>
      <c r="Q31" s="3" t="s">
        <v>90</v>
      </c>
      <c r="R31" s="5" t="s">
        <v>91</v>
      </c>
      <c r="S31" s="3" t="s">
        <v>92</v>
      </c>
      <c r="T31" s="5" t="s">
        <v>69</v>
      </c>
      <c r="U31" s="3" t="s">
        <v>98</v>
      </c>
      <c r="V31" s="4">
        <v>14170000</v>
      </c>
      <c r="W31" s="4">
        <v>0</v>
      </c>
    </row>
    <row r="32" spans="2:23" ht="30" x14ac:dyDescent="0.25">
      <c r="B32" s="3" t="s">
        <v>61</v>
      </c>
      <c r="C32" s="3" t="s">
        <v>79</v>
      </c>
      <c r="D32" s="5">
        <v>216</v>
      </c>
      <c r="E32" s="3" t="s">
        <v>80</v>
      </c>
      <c r="F32" s="5" t="s">
        <v>22</v>
      </c>
      <c r="G32" s="5" t="s">
        <v>99</v>
      </c>
      <c r="H32" s="5" t="s">
        <v>100</v>
      </c>
      <c r="I32" s="6" t="str">
        <f>HYPERLINK("https://budget.lis.virginia.gov/item/2026/2/HB30/Chapter/1/"&amp;Tbl_CapitalDetails[[#This Row],[Item]]&amp;"/",Tbl_CapitalDetails[[#This Row],[Item]])</f>
        <v>C-5</v>
      </c>
      <c r="J32" s="3" t="s">
        <v>101</v>
      </c>
      <c r="K32" s="5" t="s">
        <v>102</v>
      </c>
      <c r="L32" s="3" t="s">
        <v>103</v>
      </c>
      <c r="M32" s="5" t="s">
        <v>86</v>
      </c>
      <c r="N32" s="3" t="s">
        <v>87</v>
      </c>
      <c r="O32" s="5" t="s">
        <v>88</v>
      </c>
      <c r="P32" s="3" t="s">
        <v>89</v>
      </c>
      <c r="Q32" s="3" t="s">
        <v>90</v>
      </c>
      <c r="R32" s="5" t="s">
        <v>91</v>
      </c>
      <c r="S32" s="3" t="s">
        <v>92</v>
      </c>
      <c r="T32" s="5" t="s">
        <v>69</v>
      </c>
      <c r="U32" s="3" t="s">
        <v>103</v>
      </c>
      <c r="V32" s="4">
        <v>18260000</v>
      </c>
      <c r="W32" s="4">
        <v>0</v>
      </c>
    </row>
    <row r="33" spans="2:23" ht="30" x14ac:dyDescent="0.25">
      <c r="B33" s="3" t="s">
        <v>61</v>
      </c>
      <c r="C33" s="3" t="s">
        <v>79</v>
      </c>
      <c r="D33" s="5">
        <v>216</v>
      </c>
      <c r="E33" s="3" t="s">
        <v>80</v>
      </c>
      <c r="F33" s="5" t="s">
        <v>22</v>
      </c>
      <c r="G33" s="5" t="s">
        <v>99</v>
      </c>
      <c r="H33" s="5" t="s">
        <v>100</v>
      </c>
      <c r="I33" s="6" t="str">
        <f>HYPERLINK("https://budget.lis.virginia.gov/item/2026/2/HB30/Chapter/1/"&amp;Tbl_CapitalDetails[[#This Row],[Item]]&amp;"/",Tbl_CapitalDetails[[#This Row],[Item]])</f>
        <v>C-5</v>
      </c>
      <c r="J33" s="3" t="s">
        <v>101</v>
      </c>
      <c r="K33" s="5" t="s">
        <v>102</v>
      </c>
      <c r="L33" s="3" t="s">
        <v>103</v>
      </c>
      <c r="M33" s="5" t="s">
        <v>86</v>
      </c>
      <c r="N33" s="3" t="s">
        <v>446</v>
      </c>
      <c r="O33" s="5" t="s">
        <v>104</v>
      </c>
      <c r="P33" s="3" t="s">
        <v>447</v>
      </c>
      <c r="Q33" s="3" t="s">
        <v>105</v>
      </c>
      <c r="R33" s="5" t="s">
        <v>106</v>
      </c>
      <c r="S33" s="3" t="s">
        <v>107</v>
      </c>
      <c r="T33" s="5" t="s">
        <v>69</v>
      </c>
      <c r="U33" s="3" t="s">
        <v>103</v>
      </c>
      <c r="V33" s="4">
        <v>20000000</v>
      </c>
      <c r="W33" s="4">
        <v>0</v>
      </c>
    </row>
    <row r="34" spans="2:23" ht="30" x14ac:dyDescent="0.25">
      <c r="B34" s="3" t="s">
        <v>61</v>
      </c>
      <c r="C34" s="3" t="s">
        <v>79</v>
      </c>
      <c r="D34" s="5">
        <v>216</v>
      </c>
      <c r="E34" s="3" t="s">
        <v>80</v>
      </c>
      <c r="F34" s="5" t="s">
        <v>22</v>
      </c>
      <c r="G34" s="5" t="s">
        <v>108</v>
      </c>
      <c r="H34" s="5" t="s">
        <v>109</v>
      </c>
      <c r="I34" s="6" t="str">
        <f>HYPERLINK("https://budget.lis.virginia.gov/item/2026/2/HB30/Chapter/1/"&amp;Tbl_CapitalDetails[[#This Row],[Item]]&amp;"/",Tbl_CapitalDetails[[#This Row],[Item]])</f>
        <v>C-6</v>
      </c>
      <c r="J34" s="3" t="s">
        <v>110</v>
      </c>
      <c r="K34" s="5" t="s">
        <v>111</v>
      </c>
      <c r="L34" s="3" t="s">
        <v>112</v>
      </c>
      <c r="M34" s="5" t="s">
        <v>86</v>
      </c>
      <c r="N34" s="3" t="s">
        <v>446</v>
      </c>
      <c r="O34" s="5" t="s">
        <v>104</v>
      </c>
      <c r="P34" s="3" t="s">
        <v>447</v>
      </c>
      <c r="Q34" s="3" t="s">
        <v>105</v>
      </c>
      <c r="R34" s="5" t="s">
        <v>106</v>
      </c>
      <c r="S34" s="3" t="s">
        <v>107</v>
      </c>
      <c r="T34" s="5" t="s">
        <v>69</v>
      </c>
      <c r="U34" s="3" t="s">
        <v>112</v>
      </c>
      <c r="V34" s="4">
        <v>28840000</v>
      </c>
      <c r="W34" s="4">
        <v>0</v>
      </c>
    </row>
    <row r="35" spans="2:23" ht="30" x14ac:dyDescent="0.25">
      <c r="B35" s="3" t="s">
        <v>61</v>
      </c>
      <c r="C35" s="3" t="s">
        <v>113</v>
      </c>
      <c r="D35" s="5">
        <v>215</v>
      </c>
      <c r="E35" s="3" t="s">
        <v>114</v>
      </c>
      <c r="F35" s="5" t="s">
        <v>22</v>
      </c>
      <c r="G35" s="5" t="s">
        <v>115</v>
      </c>
      <c r="H35" s="5" t="s">
        <v>116</v>
      </c>
      <c r="I35" s="6" t="str">
        <f>HYPERLINK("https://budget.lis.virginia.gov/item/2026/2/HB30/Chapter/1/"&amp;Tbl_CapitalDetails[[#This Row],[Item]]&amp;"/",Tbl_CapitalDetails[[#This Row],[Item]])</f>
        <v>C-7</v>
      </c>
      <c r="J35" s="3" t="s">
        <v>117</v>
      </c>
      <c r="K35" s="5" t="s">
        <v>118</v>
      </c>
      <c r="L35" s="3" t="s">
        <v>68</v>
      </c>
      <c r="M35" s="5" t="s">
        <v>28</v>
      </c>
      <c r="N35" s="3" t="s">
        <v>29</v>
      </c>
      <c r="O35" s="5" t="s">
        <v>30</v>
      </c>
      <c r="P35" s="3" t="s">
        <v>31</v>
      </c>
      <c r="Q35" s="3" t="s">
        <v>32</v>
      </c>
      <c r="R35" s="5" t="s">
        <v>33</v>
      </c>
      <c r="S35" s="3" t="s">
        <v>34</v>
      </c>
      <c r="T35" s="5" t="s">
        <v>69</v>
      </c>
      <c r="U35" s="3" t="s">
        <v>70</v>
      </c>
      <c r="V35" s="4">
        <v>7385714</v>
      </c>
      <c r="W35" s="4">
        <v>0</v>
      </c>
    </row>
    <row r="36" spans="2:23" ht="30" x14ac:dyDescent="0.25">
      <c r="B36" s="3" t="s">
        <v>61</v>
      </c>
      <c r="C36" s="3" t="s">
        <v>119</v>
      </c>
      <c r="D36" s="5">
        <v>260</v>
      </c>
      <c r="E36" s="3" t="s">
        <v>120</v>
      </c>
      <c r="F36" s="5" t="s">
        <v>22</v>
      </c>
      <c r="G36" s="5" t="s">
        <v>121</v>
      </c>
      <c r="H36" s="5" t="s">
        <v>122</v>
      </c>
      <c r="I36" s="6" t="str">
        <f>HYPERLINK("https://budget.lis.virginia.gov/item/2026/2/HB30/Chapter/1/"&amp;Tbl_CapitalDetails[[#This Row],[Item]]&amp;"/",Tbl_CapitalDetails[[#This Row],[Item]])</f>
        <v>C-8</v>
      </c>
      <c r="J36" s="3" t="s">
        <v>123</v>
      </c>
      <c r="K36" s="5" t="s">
        <v>124</v>
      </c>
      <c r="L36" s="3" t="s">
        <v>125</v>
      </c>
      <c r="M36" s="5" t="s">
        <v>86</v>
      </c>
      <c r="N36" s="3" t="s">
        <v>87</v>
      </c>
      <c r="O36" s="5" t="s">
        <v>88</v>
      </c>
      <c r="P36" s="3" t="s">
        <v>89</v>
      </c>
      <c r="Q36" s="3" t="s">
        <v>126</v>
      </c>
      <c r="R36" s="5" t="s">
        <v>127</v>
      </c>
      <c r="S36" s="3" t="s">
        <v>89</v>
      </c>
      <c r="T36" s="5" t="s">
        <v>69</v>
      </c>
      <c r="U36" s="3" t="s">
        <v>128</v>
      </c>
      <c r="V36" s="4">
        <v>12500000</v>
      </c>
      <c r="W36" s="4">
        <v>0</v>
      </c>
    </row>
    <row r="37" spans="2:23" ht="30" x14ac:dyDescent="0.25">
      <c r="B37" s="3" t="s">
        <v>61</v>
      </c>
      <c r="C37" s="3" t="s">
        <v>119</v>
      </c>
      <c r="D37" s="5">
        <v>260</v>
      </c>
      <c r="E37" s="3" t="s">
        <v>120</v>
      </c>
      <c r="F37" s="5" t="s">
        <v>22</v>
      </c>
      <c r="G37" s="5" t="s">
        <v>129</v>
      </c>
      <c r="H37" s="5" t="s">
        <v>130</v>
      </c>
      <c r="I37" s="6" t="str">
        <f>HYPERLINK("https://budget.lis.virginia.gov/item/2026/2/HB30/Chapter/1/"&amp;Tbl_CapitalDetails[[#This Row],[Item]]&amp;"/",Tbl_CapitalDetails[[#This Row],[Item]])</f>
        <v>C-9</v>
      </c>
      <c r="J37" s="3" t="s">
        <v>131</v>
      </c>
      <c r="K37" s="5" t="s">
        <v>132</v>
      </c>
      <c r="L37" s="3" t="s">
        <v>133</v>
      </c>
      <c r="M37" s="5" t="s">
        <v>28</v>
      </c>
      <c r="N37" s="3" t="s">
        <v>29</v>
      </c>
      <c r="O37" s="5" t="s">
        <v>30</v>
      </c>
      <c r="P37" s="3" t="s">
        <v>31</v>
      </c>
      <c r="Q37" s="3" t="s">
        <v>32</v>
      </c>
      <c r="R37" s="5" t="s">
        <v>33</v>
      </c>
      <c r="S37" s="3" t="s">
        <v>34</v>
      </c>
      <c r="T37" s="5" t="s">
        <v>69</v>
      </c>
      <c r="U37" s="3" t="s">
        <v>134</v>
      </c>
      <c r="V37" s="4">
        <v>0</v>
      </c>
      <c r="W37" s="4">
        <v>0</v>
      </c>
    </row>
    <row r="38" spans="2:23" ht="30" x14ac:dyDescent="0.25">
      <c r="B38" s="3" t="s">
        <v>61</v>
      </c>
      <c r="C38" s="3" t="s">
        <v>119</v>
      </c>
      <c r="D38" s="5">
        <v>260</v>
      </c>
      <c r="E38" s="3" t="s">
        <v>120</v>
      </c>
      <c r="F38" s="5" t="s">
        <v>22</v>
      </c>
      <c r="G38" s="5" t="s">
        <v>129</v>
      </c>
      <c r="H38" s="5" t="s">
        <v>130</v>
      </c>
      <c r="I38" s="6" t="str">
        <f>HYPERLINK("https://budget.lis.virginia.gov/item/2026/2/HB30/Chapter/1/"&amp;Tbl_CapitalDetails[[#This Row],[Item]]&amp;"/",Tbl_CapitalDetails[[#This Row],[Item]])</f>
        <v>C-9</v>
      </c>
      <c r="J38" s="3" t="s">
        <v>131</v>
      </c>
      <c r="K38" s="5" t="s">
        <v>132</v>
      </c>
      <c r="L38" s="3" t="s">
        <v>133</v>
      </c>
      <c r="M38" s="5" t="s">
        <v>86</v>
      </c>
      <c r="N38" s="3" t="s">
        <v>87</v>
      </c>
      <c r="O38" s="5" t="s">
        <v>88</v>
      </c>
      <c r="P38" s="3" t="s">
        <v>89</v>
      </c>
      <c r="Q38" s="3" t="s">
        <v>126</v>
      </c>
      <c r="R38" s="5" t="s">
        <v>127</v>
      </c>
      <c r="S38" s="3" t="s">
        <v>89</v>
      </c>
      <c r="T38" s="5" t="s">
        <v>69</v>
      </c>
      <c r="U38" s="3" t="s">
        <v>134</v>
      </c>
      <c r="V38" s="4">
        <v>7480000</v>
      </c>
      <c r="W38" s="4">
        <v>0</v>
      </c>
    </row>
    <row r="39" spans="2:23" ht="60" x14ac:dyDescent="0.25">
      <c r="B39" s="3" t="s">
        <v>61</v>
      </c>
      <c r="C39" s="3" t="s">
        <v>119</v>
      </c>
      <c r="D39" s="5">
        <v>260</v>
      </c>
      <c r="E39" s="3" t="s">
        <v>120</v>
      </c>
      <c r="F39" s="5" t="s">
        <v>22</v>
      </c>
      <c r="G39" s="5" t="s">
        <v>135</v>
      </c>
      <c r="H39" s="5" t="s">
        <v>136</v>
      </c>
      <c r="I39" s="6" t="str">
        <f>HYPERLINK("https://budget.lis.virginia.gov/item/2026/2/HB30/Chapter/1/"&amp;Tbl_CapitalDetails[[#This Row],[Item]]&amp;"/",Tbl_CapitalDetails[[#This Row],[Item]])</f>
        <v>C-10</v>
      </c>
      <c r="J39" s="3" t="s">
        <v>137</v>
      </c>
      <c r="K39" s="5" t="s">
        <v>138</v>
      </c>
      <c r="L39" s="3" t="s">
        <v>139</v>
      </c>
      <c r="M39" s="5" t="s">
        <v>28</v>
      </c>
      <c r="N39" s="3" t="s">
        <v>29</v>
      </c>
      <c r="O39" s="5" t="s">
        <v>30</v>
      </c>
      <c r="P39" s="3" t="s">
        <v>31</v>
      </c>
      <c r="Q39" s="3" t="s">
        <v>32</v>
      </c>
      <c r="R39" s="5" t="s">
        <v>33</v>
      </c>
      <c r="S39" s="3" t="s">
        <v>34</v>
      </c>
      <c r="T39" s="5" t="s">
        <v>69</v>
      </c>
      <c r="U39" s="3" t="s">
        <v>140</v>
      </c>
      <c r="V39" s="4">
        <v>0</v>
      </c>
      <c r="W39" s="4">
        <v>0</v>
      </c>
    </row>
    <row r="40" spans="2:23" ht="60" x14ac:dyDescent="0.25">
      <c r="B40" s="3" t="s">
        <v>61</v>
      </c>
      <c r="C40" s="3" t="s">
        <v>119</v>
      </c>
      <c r="D40" s="5">
        <v>260</v>
      </c>
      <c r="E40" s="3" t="s">
        <v>120</v>
      </c>
      <c r="F40" s="5" t="s">
        <v>22</v>
      </c>
      <c r="G40" s="5" t="s">
        <v>135</v>
      </c>
      <c r="H40" s="5" t="s">
        <v>136</v>
      </c>
      <c r="I40" s="6" t="str">
        <f>HYPERLINK("https://budget.lis.virginia.gov/item/2026/2/HB30/Chapter/1/"&amp;Tbl_CapitalDetails[[#This Row],[Item]]&amp;"/",Tbl_CapitalDetails[[#This Row],[Item]])</f>
        <v>C-10</v>
      </c>
      <c r="J40" s="3" t="s">
        <v>137</v>
      </c>
      <c r="K40" s="5" t="s">
        <v>138</v>
      </c>
      <c r="L40" s="3" t="s">
        <v>139</v>
      </c>
      <c r="M40" s="5" t="s">
        <v>86</v>
      </c>
      <c r="N40" s="3" t="s">
        <v>87</v>
      </c>
      <c r="O40" s="5" t="s">
        <v>88</v>
      </c>
      <c r="P40" s="3" t="s">
        <v>89</v>
      </c>
      <c r="Q40" s="3" t="s">
        <v>126</v>
      </c>
      <c r="R40" s="5" t="s">
        <v>127</v>
      </c>
      <c r="S40" s="3" t="s">
        <v>89</v>
      </c>
      <c r="T40" s="5" t="s">
        <v>69</v>
      </c>
      <c r="U40" s="3" t="s">
        <v>140</v>
      </c>
      <c r="V40" s="4">
        <v>20400000</v>
      </c>
      <c r="W40" s="4">
        <v>0</v>
      </c>
    </row>
    <row r="41" spans="2:23" ht="45" x14ac:dyDescent="0.25">
      <c r="B41" s="3" t="s">
        <v>61</v>
      </c>
      <c r="C41" s="3" t="s">
        <v>119</v>
      </c>
      <c r="D41" s="5">
        <v>260</v>
      </c>
      <c r="E41" s="3" t="s">
        <v>120</v>
      </c>
      <c r="F41" s="5" t="s">
        <v>22</v>
      </c>
      <c r="G41" s="5" t="s">
        <v>141</v>
      </c>
      <c r="H41" s="5" t="s">
        <v>142</v>
      </c>
      <c r="I41" s="6" t="str">
        <f>HYPERLINK("https://budget.lis.virginia.gov/item/2026/2/HB30/Chapter/1/"&amp;Tbl_CapitalDetails[[#This Row],[Item]]&amp;"/",Tbl_CapitalDetails[[#This Row],[Item]])</f>
        <v>C-11</v>
      </c>
      <c r="J41" s="3" t="s">
        <v>143</v>
      </c>
      <c r="K41" s="5" t="s">
        <v>144</v>
      </c>
      <c r="L41" s="3" t="s">
        <v>145</v>
      </c>
      <c r="M41" s="5" t="s">
        <v>28</v>
      </c>
      <c r="N41" s="3" t="s">
        <v>29</v>
      </c>
      <c r="O41" s="5" t="s">
        <v>30</v>
      </c>
      <c r="P41" s="3" t="s">
        <v>31</v>
      </c>
      <c r="Q41" s="3" t="s">
        <v>32</v>
      </c>
      <c r="R41" s="5" t="s">
        <v>33</v>
      </c>
      <c r="S41" s="3" t="s">
        <v>34</v>
      </c>
      <c r="T41" s="5" t="s">
        <v>69</v>
      </c>
      <c r="U41" s="3" t="s">
        <v>146</v>
      </c>
      <c r="V41" s="4">
        <v>0</v>
      </c>
      <c r="W41" s="4">
        <v>0</v>
      </c>
    </row>
    <row r="42" spans="2:23" ht="45" x14ac:dyDescent="0.25">
      <c r="B42" s="3" t="s">
        <v>61</v>
      </c>
      <c r="C42" s="3" t="s">
        <v>119</v>
      </c>
      <c r="D42" s="5">
        <v>260</v>
      </c>
      <c r="E42" s="3" t="s">
        <v>120</v>
      </c>
      <c r="F42" s="5" t="s">
        <v>22</v>
      </c>
      <c r="G42" s="5" t="s">
        <v>141</v>
      </c>
      <c r="H42" s="5" t="s">
        <v>142</v>
      </c>
      <c r="I42" s="6" t="str">
        <f>HYPERLINK("https://budget.lis.virginia.gov/item/2026/2/HB30/Chapter/1/"&amp;Tbl_CapitalDetails[[#This Row],[Item]]&amp;"/",Tbl_CapitalDetails[[#This Row],[Item]])</f>
        <v>C-11</v>
      </c>
      <c r="J42" s="3" t="s">
        <v>143</v>
      </c>
      <c r="K42" s="5" t="s">
        <v>144</v>
      </c>
      <c r="L42" s="3" t="s">
        <v>145</v>
      </c>
      <c r="M42" s="5" t="s">
        <v>86</v>
      </c>
      <c r="N42" s="3" t="s">
        <v>87</v>
      </c>
      <c r="O42" s="5" t="s">
        <v>88</v>
      </c>
      <c r="P42" s="3" t="s">
        <v>89</v>
      </c>
      <c r="Q42" s="3" t="s">
        <v>126</v>
      </c>
      <c r="R42" s="5" t="s">
        <v>127</v>
      </c>
      <c r="S42" s="3" t="s">
        <v>89</v>
      </c>
      <c r="T42" s="5" t="s">
        <v>69</v>
      </c>
      <c r="U42" s="3" t="s">
        <v>146</v>
      </c>
      <c r="V42" s="4">
        <v>6200000</v>
      </c>
      <c r="W42" s="4">
        <v>0</v>
      </c>
    </row>
    <row r="43" spans="2:23" ht="45" x14ac:dyDescent="0.25">
      <c r="B43" s="3" t="s">
        <v>61</v>
      </c>
      <c r="C43" s="3" t="s">
        <v>119</v>
      </c>
      <c r="D43" s="5">
        <v>260</v>
      </c>
      <c r="E43" s="3" t="s">
        <v>120</v>
      </c>
      <c r="F43" s="5" t="s">
        <v>22</v>
      </c>
      <c r="G43" s="5" t="s">
        <v>147</v>
      </c>
      <c r="H43" s="5" t="s">
        <v>148</v>
      </c>
      <c r="I43" s="6" t="str">
        <f>HYPERLINK("https://budget.lis.virginia.gov/item/2026/2/HB30/Chapter/1/"&amp;Tbl_CapitalDetails[[#This Row],[Item]]&amp;"/",Tbl_CapitalDetails[[#This Row],[Item]])</f>
        <v>C-11.10</v>
      </c>
      <c r="J43" s="3" t="s">
        <v>149</v>
      </c>
      <c r="K43" s="5" t="s">
        <v>150</v>
      </c>
      <c r="L43" s="3" t="s">
        <v>151</v>
      </c>
      <c r="M43" s="5" t="s">
        <v>86</v>
      </c>
      <c r="N43" s="3" t="s">
        <v>152</v>
      </c>
      <c r="O43" s="5" t="s">
        <v>153</v>
      </c>
      <c r="P43" s="3" t="s">
        <v>154</v>
      </c>
      <c r="Q43" s="3" t="s">
        <v>155</v>
      </c>
      <c r="R43" s="5" t="s">
        <v>156</v>
      </c>
      <c r="S43" s="3" t="s">
        <v>157</v>
      </c>
      <c r="T43" s="5" t="s">
        <v>35</v>
      </c>
      <c r="U43" s="3" t="s">
        <v>158</v>
      </c>
      <c r="V43" s="4">
        <v>2000000</v>
      </c>
      <c r="W43" s="4">
        <v>0</v>
      </c>
    </row>
    <row r="44" spans="2:23" ht="45" x14ac:dyDescent="0.25">
      <c r="B44" s="3" t="s">
        <v>61</v>
      </c>
      <c r="C44" s="3" t="s">
        <v>119</v>
      </c>
      <c r="D44" s="5">
        <v>260</v>
      </c>
      <c r="E44" s="3" t="s">
        <v>120</v>
      </c>
      <c r="F44" s="5" t="s">
        <v>22</v>
      </c>
      <c r="G44" s="5" t="s">
        <v>159</v>
      </c>
      <c r="H44" s="5" t="s">
        <v>160</v>
      </c>
      <c r="I44" s="6" t="str">
        <f>HYPERLINK("https://budget.lis.virginia.gov/item/2026/2/HB30/Chapter/1/"&amp;Tbl_CapitalDetails[[#This Row],[Item]]&amp;"/",Tbl_CapitalDetails[[#This Row],[Item]])</f>
        <v>C-11.20</v>
      </c>
      <c r="J44" s="3" t="s">
        <v>161</v>
      </c>
      <c r="K44" s="5" t="s">
        <v>162</v>
      </c>
      <c r="L44" s="3" t="s">
        <v>163</v>
      </c>
      <c r="M44" s="5" t="s">
        <v>86</v>
      </c>
      <c r="N44" s="3" t="s">
        <v>87</v>
      </c>
      <c r="O44" s="5" t="s">
        <v>88</v>
      </c>
      <c r="P44" s="3" t="s">
        <v>89</v>
      </c>
      <c r="Q44" s="3" t="s">
        <v>164</v>
      </c>
      <c r="R44" s="5" t="s">
        <v>165</v>
      </c>
      <c r="S44" s="3" t="s">
        <v>166</v>
      </c>
      <c r="T44" s="5" t="s">
        <v>35</v>
      </c>
      <c r="U44" s="3" t="s">
        <v>167</v>
      </c>
      <c r="V44" s="4">
        <v>3500000</v>
      </c>
      <c r="W44" s="4">
        <v>0</v>
      </c>
    </row>
    <row r="45" spans="2:23" ht="30" x14ac:dyDescent="0.25">
      <c r="B45" s="3" t="s">
        <v>61</v>
      </c>
      <c r="C45" s="3" t="s">
        <v>168</v>
      </c>
      <c r="D45" s="5">
        <v>208</v>
      </c>
      <c r="E45" s="3" t="s">
        <v>169</v>
      </c>
      <c r="F45" s="5" t="s">
        <v>22</v>
      </c>
      <c r="G45" s="5" t="s">
        <v>170</v>
      </c>
      <c r="H45" s="5" t="s">
        <v>171</v>
      </c>
      <c r="I45" s="6" t="str">
        <f>HYPERLINK("https://budget.lis.virginia.gov/item/2026/2/HB30/Chapter/1/"&amp;Tbl_CapitalDetails[[#This Row],[Item]]&amp;"/",Tbl_CapitalDetails[[#This Row],[Item]])</f>
        <v>C-12</v>
      </c>
      <c r="J45" s="3" t="s">
        <v>172</v>
      </c>
      <c r="K45" s="5" t="s">
        <v>173</v>
      </c>
      <c r="L45" s="3" t="s">
        <v>174</v>
      </c>
      <c r="M45" s="5" t="s">
        <v>86</v>
      </c>
      <c r="N45" s="3" t="s">
        <v>87</v>
      </c>
      <c r="O45" s="5" t="s">
        <v>88</v>
      </c>
      <c r="P45" s="3" t="s">
        <v>89</v>
      </c>
      <c r="Q45" s="3" t="s">
        <v>175</v>
      </c>
      <c r="R45" s="5" t="s">
        <v>176</v>
      </c>
      <c r="S45" s="3" t="s">
        <v>177</v>
      </c>
      <c r="T45" s="5" t="s">
        <v>69</v>
      </c>
      <c r="U45" s="3" t="s">
        <v>174</v>
      </c>
      <c r="V45" s="4">
        <v>36000000</v>
      </c>
      <c r="W45" s="4">
        <v>0</v>
      </c>
    </row>
    <row r="46" spans="2:23" ht="30" x14ac:dyDescent="0.25">
      <c r="B46" s="3" t="s">
        <v>61</v>
      </c>
      <c r="C46" s="3" t="s">
        <v>168</v>
      </c>
      <c r="D46" s="5">
        <v>208</v>
      </c>
      <c r="E46" s="3" t="s">
        <v>169</v>
      </c>
      <c r="F46" s="5" t="s">
        <v>22</v>
      </c>
      <c r="G46" s="5" t="s">
        <v>170</v>
      </c>
      <c r="H46" s="5" t="s">
        <v>171</v>
      </c>
      <c r="I46" s="6" t="str">
        <f>HYPERLINK("https://budget.lis.virginia.gov/item/2026/2/HB30/Chapter/1/"&amp;Tbl_CapitalDetails[[#This Row],[Item]]&amp;"/",Tbl_CapitalDetails[[#This Row],[Item]])</f>
        <v>C-12</v>
      </c>
      <c r="J46" s="3" t="s">
        <v>172</v>
      </c>
      <c r="K46" s="5" t="s">
        <v>173</v>
      </c>
      <c r="L46" s="3" t="s">
        <v>174</v>
      </c>
      <c r="M46" s="5" t="s">
        <v>86</v>
      </c>
      <c r="N46" s="3" t="s">
        <v>87</v>
      </c>
      <c r="O46" s="5" t="s">
        <v>88</v>
      </c>
      <c r="P46" s="3" t="s">
        <v>89</v>
      </c>
      <c r="Q46" s="3" t="s">
        <v>178</v>
      </c>
      <c r="R46" s="5" t="s">
        <v>179</v>
      </c>
      <c r="S46" s="3" t="s">
        <v>180</v>
      </c>
      <c r="T46" s="5" t="s">
        <v>69</v>
      </c>
      <c r="U46" s="3" t="s">
        <v>174</v>
      </c>
      <c r="V46" s="4">
        <v>20500000</v>
      </c>
      <c r="W46" s="4">
        <v>0</v>
      </c>
    </row>
    <row r="47" spans="2:23" ht="30" x14ac:dyDescent="0.25">
      <c r="B47" s="3" t="s">
        <v>61</v>
      </c>
      <c r="C47" s="3" t="s">
        <v>168</v>
      </c>
      <c r="D47" s="5">
        <v>208</v>
      </c>
      <c r="E47" s="3" t="s">
        <v>169</v>
      </c>
      <c r="F47" s="5" t="s">
        <v>22</v>
      </c>
      <c r="G47" s="5" t="s">
        <v>170</v>
      </c>
      <c r="H47" s="5" t="s">
        <v>171</v>
      </c>
      <c r="I47" s="6" t="str">
        <f>HYPERLINK("https://budget.lis.virginia.gov/item/2026/2/HB30/Chapter/1/"&amp;Tbl_CapitalDetails[[#This Row],[Item]]&amp;"/",Tbl_CapitalDetails[[#This Row],[Item]])</f>
        <v>C-12</v>
      </c>
      <c r="J47" s="3" t="s">
        <v>172</v>
      </c>
      <c r="K47" s="5" t="s">
        <v>173</v>
      </c>
      <c r="L47" s="3" t="s">
        <v>174</v>
      </c>
      <c r="M47" s="5" t="s">
        <v>86</v>
      </c>
      <c r="N47" s="3" t="s">
        <v>446</v>
      </c>
      <c r="O47" s="5" t="s">
        <v>104</v>
      </c>
      <c r="P47" s="3" t="s">
        <v>447</v>
      </c>
      <c r="Q47" s="3" t="s">
        <v>105</v>
      </c>
      <c r="R47" s="5" t="s">
        <v>106</v>
      </c>
      <c r="S47" s="3" t="s">
        <v>107</v>
      </c>
      <c r="T47" s="5" t="s">
        <v>69</v>
      </c>
      <c r="U47" s="3" t="s">
        <v>174</v>
      </c>
      <c r="V47" s="4">
        <v>37500000</v>
      </c>
      <c r="W47" s="4">
        <v>0</v>
      </c>
    </row>
    <row r="48" spans="2:23" ht="30" x14ac:dyDescent="0.25">
      <c r="B48" s="3" t="s">
        <v>61</v>
      </c>
      <c r="C48" s="3" t="s">
        <v>181</v>
      </c>
      <c r="D48" s="5">
        <v>425</v>
      </c>
      <c r="E48" s="3" t="s">
        <v>182</v>
      </c>
      <c r="F48" s="5" t="s">
        <v>22</v>
      </c>
      <c r="G48" s="5" t="s">
        <v>183</v>
      </c>
      <c r="H48" s="5" t="s">
        <v>184</v>
      </c>
      <c r="I48" s="6" t="str">
        <f>HYPERLINK("https://budget.lis.virginia.gov/item/2026/2/HB30/Chapter/1/"&amp;Tbl_CapitalDetails[[#This Row],[Item]]&amp;"/",Tbl_CapitalDetails[[#This Row],[Item]])</f>
        <v>C-12.10</v>
      </c>
      <c r="J48" s="3" t="s">
        <v>185</v>
      </c>
      <c r="K48" s="5" t="s">
        <v>186</v>
      </c>
      <c r="L48" s="3" t="s">
        <v>68</v>
      </c>
      <c r="M48" s="5" t="s">
        <v>28</v>
      </c>
      <c r="N48" s="3" t="s">
        <v>29</v>
      </c>
      <c r="O48" s="5" t="s">
        <v>30</v>
      </c>
      <c r="P48" s="3" t="s">
        <v>31</v>
      </c>
      <c r="Q48" s="3" t="s">
        <v>32</v>
      </c>
      <c r="R48" s="5" t="s">
        <v>33</v>
      </c>
      <c r="S48" s="3" t="s">
        <v>34</v>
      </c>
      <c r="T48" s="5" t="s">
        <v>35</v>
      </c>
      <c r="U48" s="3" t="s">
        <v>187</v>
      </c>
      <c r="V48" s="4">
        <v>5500000</v>
      </c>
      <c r="W48" s="4">
        <v>0</v>
      </c>
    </row>
    <row r="49" spans="2:23" ht="45" x14ac:dyDescent="0.25">
      <c r="B49" s="3" t="s">
        <v>188</v>
      </c>
      <c r="C49" s="3" t="s">
        <v>189</v>
      </c>
      <c r="D49" s="5">
        <v>720</v>
      </c>
      <c r="E49" s="3" t="s">
        <v>190</v>
      </c>
      <c r="F49" s="5" t="s">
        <v>22</v>
      </c>
      <c r="G49" s="5" t="s">
        <v>191</v>
      </c>
      <c r="H49" s="5" t="s">
        <v>192</v>
      </c>
      <c r="I49" s="6" t="str">
        <f>HYPERLINK("https://budget.lis.virginia.gov/item/2026/2/HB30/Chapter/1/"&amp;Tbl_CapitalDetails[[#This Row],[Item]]&amp;"/",Tbl_CapitalDetails[[#This Row],[Item]])</f>
        <v>C-13</v>
      </c>
      <c r="J49" s="3" t="s">
        <v>193</v>
      </c>
      <c r="K49" s="5" t="s">
        <v>194</v>
      </c>
      <c r="L49" s="3" t="s">
        <v>195</v>
      </c>
      <c r="M49" s="5" t="s">
        <v>28</v>
      </c>
      <c r="N49" s="3" t="s">
        <v>29</v>
      </c>
      <c r="O49" s="5" t="s">
        <v>30</v>
      </c>
      <c r="P49" s="3" t="s">
        <v>31</v>
      </c>
      <c r="Q49" s="3" t="s">
        <v>32</v>
      </c>
      <c r="R49" s="5" t="s">
        <v>33</v>
      </c>
      <c r="S49" s="3" t="s">
        <v>34</v>
      </c>
      <c r="T49" s="5" t="s">
        <v>69</v>
      </c>
      <c r="U49" s="3" t="s">
        <v>195</v>
      </c>
      <c r="V49" s="4">
        <v>33015494</v>
      </c>
      <c r="W49" s="4">
        <v>0</v>
      </c>
    </row>
    <row r="50" spans="2:23" ht="30" x14ac:dyDescent="0.25">
      <c r="B50" s="3" t="s">
        <v>196</v>
      </c>
      <c r="C50" s="3" t="s">
        <v>197</v>
      </c>
      <c r="D50" s="5">
        <v>199</v>
      </c>
      <c r="E50" s="3" t="s">
        <v>198</v>
      </c>
      <c r="F50" s="5" t="s">
        <v>22</v>
      </c>
      <c r="G50" s="5" t="s">
        <v>199</v>
      </c>
      <c r="H50" s="5" t="s">
        <v>200</v>
      </c>
      <c r="I50" s="6" t="str">
        <f>HYPERLINK("https://budget.lis.virginia.gov/item/2026/2/HB30/Chapter/1/"&amp;Tbl_CapitalDetails[[#This Row],[Item]]&amp;"/",Tbl_CapitalDetails[[#This Row],[Item]])</f>
        <v>C-14</v>
      </c>
      <c r="J50" s="3" t="s">
        <v>201</v>
      </c>
      <c r="K50" s="5" t="s">
        <v>202</v>
      </c>
      <c r="L50" s="3" t="s">
        <v>203</v>
      </c>
      <c r="M50" s="5" t="s">
        <v>86</v>
      </c>
      <c r="N50" s="3" t="s">
        <v>204</v>
      </c>
      <c r="O50" s="5" t="s">
        <v>205</v>
      </c>
      <c r="P50" s="3" t="s">
        <v>206</v>
      </c>
      <c r="Q50" s="3" t="s">
        <v>207</v>
      </c>
      <c r="R50" s="5" t="s">
        <v>208</v>
      </c>
      <c r="S50" s="3" t="s">
        <v>206</v>
      </c>
      <c r="T50" s="5" t="s">
        <v>69</v>
      </c>
      <c r="U50" s="3" t="s">
        <v>209</v>
      </c>
      <c r="V50" s="4">
        <v>10200000</v>
      </c>
      <c r="W50" s="4">
        <v>0</v>
      </c>
    </row>
    <row r="51" spans="2:23" ht="30" x14ac:dyDescent="0.25">
      <c r="B51" s="3" t="s">
        <v>196</v>
      </c>
      <c r="C51" s="3" t="s">
        <v>197</v>
      </c>
      <c r="D51" s="5">
        <v>199</v>
      </c>
      <c r="E51" s="3" t="s">
        <v>198</v>
      </c>
      <c r="F51" s="5" t="s">
        <v>22</v>
      </c>
      <c r="G51" s="5" t="s">
        <v>210</v>
      </c>
      <c r="H51" s="5" t="s">
        <v>211</v>
      </c>
      <c r="I51" s="6" t="str">
        <f>HYPERLINK("https://budget.lis.virginia.gov/item/2026/2/HB30/Chapter/1/"&amp;Tbl_CapitalDetails[[#This Row],[Item]]&amp;"/",Tbl_CapitalDetails[[#This Row],[Item]])</f>
        <v>C-15.10</v>
      </c>
      <c r="J51" s="3" t="s">
        <v>212</v>
      </c>
      <c r="K51" s="5" t="s">
        <v>213</v>
      </c>
      <c r="L51" s="3" t="s">
        <v>214</v>
      </c>
      <c r="M51" s="5" t="s">
        <v>28</v>
      </c>
      <c r="N51" s="3" t="s">
        <v>29</v>
      </c>
      <c r="O51" s="5" t="s">
        <v>30</v>
      </c>
      <c r="P51" s="3" t="s">
        <v>31</v>
      </c>
      <c r="Q51" s="3" t="s">
        <v>32</v>
      </c>
      <c r="R51" s="5" t="s">
        <v>33</v>
      </c>
      <c r="S51" s="3" t="s">
        <v>34</v>
      </c>
      <c r="T51" s="5" t="s">
        <v>35</v>
      </c>
      <c r="U51" s="3" t="s">
        <v>215</v>
      </c>
      <c r="V51" s="4">
        <v>40000000</v>
      </c>
      <c r="W51" s="4">
        <v>0</v>
      </c>
    </row>
    <row r="52" spans="2:23" ht="30" x14ac:dyDescent="0.25">
      <c r="B52" s="3" t="s">
        <v>196</v>
      </c>
      <c r="C52" s="3" t="s">
        <v>197</v>
      </c>
      <c r="D52" s="5">
        <v>199</v>
      </c>
      <c r="E52" s="3" t="s">
        <v>198</v>
      </c>
      <c r="F52" s="5" t="s">
        <v>22</v>
      </c>
      <c r="G52" s="5" t="s">
        <v>216</v>
      </c>
      <c r="H52" s="5" t="s">
        <v>217</v>
      </c>
      <c r="I52" s="6" t="str">
        <f>HYPERLINK("https://budget.lis.virginia.gov/item/2026/2/HB30/Chapter/1/"&amp;Tbl_CapitalDetails[[#This Row],[Item]]&amp;"/",Tbl_CapitalDetails[[#This Row],[Item]])</f>
        <v>C-15.20</v>
      </c>
      <c r="J52" s="3" t="s">
        <v>218</v>
      </c>
      <c r="K52" s="5" t="s">
        <v>219</v>
      </c>
      <c r="L52" s="3" t="s">
        <v>220</v>
      </c>
      <c r="M52" s="5" t="s">
        <v>86</v>
      </c>
      <c r="N52" s="3" t="s">
        <v>152</v>
      </c>
      <c r="O52" s="5" t="s">
        <v>153</v>
      </c>
      <c r="P52" s="3" t="s">
        <v>154</v>
      </c>
      <c r="Q52" s="3" t="s">
        <v>221</v>
      </c>
      <c r="R52" s="5" t="s">
        <v>222</v>
      </c>
      <c r="S52" s="3" t="s">
        <v>223</v>
      </c>
      <c r="T52" s="5" t="s">
        <v>35</v>
      </c>
      <c r="U52" s="3" t="s">
        <v>224</v>
      </c>
      <c r="V52" s="4">
        <v>2000000</v>
      </c>
      <c r="W52" s="4">
        <v>0</v>
      </c>
    </row>
    <row r="53" spans="2:23" ht="30" x14ac:dyDescent="0.25">
      <c r="B53" s="3" t="s">
        <v>196</v>
      </c>
      <c r="C53" s="3" t="s">
        <v>225</v>
      </c>
      <c r="D53" s="5">
        <v>403</v>
      </c>
      <c r="E53" s="3" t="s">
        <v>226</v>
      </c>
      <c r="F53" s="5" t="s">
        <v>22</v>
      </c>
      <c r="G53" s="5" t="s">
        <v>227</v>
      </c>
      <c r="H53" s="5" t="s">
        <v>228</v>
      </c>
      <c r="I53" s="6" t="str">
        <f>HYPERLINK("https://budget.lis.virginia.gov/item/2026/2/HB30/Chapter/1/"&amp;Tbl_CapitalDetails[[#This Row],[Item]]&amp;"/",Tbl_CapitalDetails[[#This Row],[Item]])</f>
        <v>C-16</v>
      </c>
      <c r="J53" s="3" t="s">
        <v>229</v>
      </c>
      <c r="K53" s="5" t="s">
        <v>230</v>
      </c>
      <c r="L53" s="3" t="s">
        <v>231</v>
      </c>
      <c r="M53" s="5" t="s">
        <v>28</v>
      </c>
      <c r="N53" s="3" t="s">
        <v>29</v>
      </c>
      <c r="O53" s="5" t="s">
        <v>30</v>
      </c>
      <c r="P53" s="3" t="s">
        <v>31</v>
      </c>
      <c r="Q53" s="3" t="s">
        <v>32</v>
      </c>
      <c r="R53" s="5" t="s">
        <v>33</v>
      </c>
      <c r="S53" s="3" t="s">
        <v>34</v>
      </c>
      <c r="T53" s="5" t="s">
        <v>69</v>
      </c>
      <c r="U53" s="3" t="s">
        <v>232</v>
      </c>
      <c r="V53" s="4">
        <v>0</v>
      </c>
      <c r="W53" s="4">
        <v>0</v>
      </c>
    </row>
    <row r="54" spans="2:23" ht="30" x14ac:dyDescent="0.25">
      <c r="B54" s="3" t="s">
        <v>196</v>
      </c>
      <c r="C54" s="3" t="s">
        <v>225</v>
      </c>
      <c r="D54" s="5">
        <v>403</v>
      </c>
      <c r="E54" s="3" t="s">
        <v>226</v>
      </c>
      <c r="F54" s="5" t="s">
        <v>22</v>
      </c>
      <c r="G54" s="5" t="s">
        <v>227</v>
      </c>
      <c r="H54" s="5" t="s">
        <v>228</v>
      </c>
      <c r="I54" s="6" t="str">
        <f>HYPERLINK("https://budget.lis.virginia.gov/item/2026/2/HB30/Chapter/1/"&amp;Tbl_CapitalDetails[[#This Row],[Item]]&amp;"/",Tbl_CapitalDetails[[#This Row],[Item]])</f>
        <v>C-16</v>
      </c>
      <c r="J54" s="3" t="s">
        <v>229</v>
      </c>
      <c r="K54" s="5" t="s">
        <v>230</v>
      </c>
      <c r="L54" s="3" t="s">
        <v>231</v>
      </c>
      <c r="M54" s="5" t="s">
        <v>86</v>
      </c>
      <c r="N54" s="3" t="s">
        <v>233</v>
      </c>
      <c r="O54" s="5" t="s">
        <v>234</v>
      </c>
      <c r="P54" s="3" t="s">
        <v>235</v>
      </c>
      <c r="Q54" s="3" t="s">
        <v>236</v>
      </c>
      <c r="R54" s="5" t="s">
        <v>237</v>
      </c>
      <c r="S54" s="3" t="s">
        <v>238</v>
      </c>
      <c r="T54" s="5" t="s">
        <v>69</v>
      </c>
      <c r="U54" s="3" t="s">
        <v>232</v>
      </c>
      <c r="V54" s="4">
        <v>250000</v>
      </c>
      <c r="W54" s="4">
        <v>0</v>
      </c>
    </row>
    <row r="55" spans="2:23" ht="30" x14ac:dyDescent="0.25">
      <c r="B55" s="3" t="s">
        <v>196</v>
      </c>
      <c r="C55" s="3" t="s">
        <v>225</v>
      </c>
      <c r="D55" s="5">
        <v>403</v>
      </c>
      <c r="E55" s="3" t="s">
        <v>226</v>
      </c>
      <c r="F55" s="5" t="s">
        <v>22</v>
      </c>
      <c r="G55" s="5" t="s">
        <v>227</v>
      </c>
      <c r="H55" s="5" t="s">
        <v>228</v>
      </c>
      <c r="I55" s="6" t="str">
        <f>HYPERLINK("https://budget.lis.virginia.gov/item/2026/2/HB30/Chapter/1/"&amp;Tbl_CapitalDetails[[#This Row],[Item]]&amp;"/",Tbl_CapitalDetails[[#This Row],[Item]])</f>
        <v>C-16</v>
      </c>
      <c r="J55" s="3" t="s">
        <v>229</v>
      </c>
      <c r="K55" s="5" t="s">
        <v>230</v>
      </c>
      <c r="L55" s="3" t="s">
        <v>231</v>
      </c>
      <c r="M55" s="5" t="s">
        <v>86</v>
      </c>
      <c r="N55" s="3" t="s">
        <v>233</v>
      </c>
      <c r="O55" s="5" t="s">
        <v>234</v>
      </c>
      <c r="P55" s="3" t="s">
        <v>235</v>
      </c>
      <c r="Q55" s="3" t="s">
        <v>239</v>
      </c>
      <c r="R55" s="5" t="s">
        <v>240</v>
      </c>
      <c r="S55" s="3" t="s">
        <v>241</v>
      </c>
      <c r="T55" s="5" t="s">
        <v>69</v>
      </c>
      <c r="U55" s="3" t="s">
        <v>232</v>
      </c>
      <c r="V55" s="4">
        <v>1000000</v>
      </c>
      <c r="W55" s="4">
        <v>0</v>
      </c>
    </row>
    <row r="56" spans="2:23" ht="30" x14ac:dyDescent="0.25">
      <c r="B56" s="3" t="s">
        <v>196</v>
      </c>
      <c r="C56" s="3" t="s">
        <v>225</v>
      </c>
      <c r="D56" s="5">
        <v>403</v>
      </c>
      <c r="E56" s="3" t="s">
        <v>226</v>
      </c>
      <c r="F56" s="5" t="s">
        <v>22</v>
      </c>
      <c r="G56" s="5" t="s">
        <v>242</v>
      </c>
      <c r="H56" s="5" t="s">
        <v>243</v>
      </c>
      <c r="I56" s="6" t="str">
        <f>HYPERLINK("https://budget.lis.virginia.gov/item/2026/2/HB30/Chapter/1/"&amp;Tbl_CapitalDetails[[#This Row],[Item]]&amp;"/",Tbl_CapitalDetails[[#This Row],[Item]])</f>
        <v>C-17</v>
      </c>
      <c r="J56" s="3" t="s">
        <v>244</v>
      </c>
      <c r="K56" s="5" t="s">
        <v>245</v>
      </c>
      <c r="L56" s="3" t="s">
        <v>246</v>
      </c>
      <c r="M56" s="5" t="s">
        <v>86</v>
      </c>
      <c r="N56" s="3" t="s">
        <v>233</v>
      </c>
      <c r="O56" s="5" t="s">
        <v>234</v>
      </c>
      <c r="P56" s="3" t="s">
        <v>235</v>
      </c>
      <c r="Q56" s="3" t="s">
        <v>239</v>
      </c>
      <c r="R56" s="5" t="s">
        <v>240</v>
      </c>
      <c r="S56" s="3" t="s">
        <v>241</v>
      </c>
      <c r="T56" s="5" t="s">
        <v>69</v>
      </c>
      <c r="U56" s="3" t="s">
        <v>247</v>
      </c>
      <c r="V56" s="4">
        <v>1250000</v>
      </c>
      <c r="W56" s="4">
        <v>1250000</v>
      </c>
    </row>
    <row r="57" spans="2:23" ht="30" x14ac:dyDescent="0.25">
      <c r="B57" s="3" t="s">
        <v>196</v>
      </c>
      <c r="C57" s="3" t="s">
        <v>225</v>
      </c>
      <c r="D57" s="5">
        <v>403</v>
      </c>
      <c r="E57" s="3" t="s">
        <v>226</v>
      </c>
      <c r="F57" s="5" t="s">
        <v>22</v>
      </c>
      <c r="G57" s="5" t="s">
        <v>242</v>
      </c>
      <c r="H57" s="5" t="s">
        <v>243</v>
      </c>
      <c r="I57" s="6" t="str">
        <f>HYPERLINK("https://budget.lis.virginia.gov/item/2026/2/HB30/Chapter/1/"&amp;Tbl_CapitalDetails[[#This Row],[Item]]&amp;"/",Tbl_CapitalDetails[[#This Row],[Item]])</f>
        <v>C-17</v>
      </c>
      <c r="J57" s="3" t="s">
        <v>244</v>
      </c>
      <c r="K57" s="5" t="s">
        <v>245</v>
      </c>
      <c r="L57" s="3" t="s">
        <v>246</v>
      </c>
      <c r="M57" s="5" t="s">
        <v>86</v>
      </c>
      <c r="N57" s="3" t="s">
        <v>204</v>
      </c>
      <c r="O57" s="5" t="s">
        <v>205</v>
      </c>
      <c r="P57" s="3" t="s">
        <v>206</v>
      </c>
      <c r="Q57" s="3" t="s">
        <v>207</v>
      </c>
      <c r="R57" s="5" t="s">
        <v>208</v>
      </c>
      <c r="S57" s="3" t="s">
        <v>206</v>
      </c>
      <c r="T57" s="5" t="s">
        <v>69</v>
      </c>
      <c r="U57" s="3" t="s">
        <v>247</v>
      </c>
      <c r="V57" s="4">
        <v>3750000</v>
      </c>
      <c r="W57" s="4">
        <v>3750000</v>
      </c>
    </row>
    <row r="58" spans="2:23" ht="30" x14ac:dyDescent="0.25">
      <c r="B58" s="3" t="s">
        <v>196</v>
      </c>
      <c r="C58" s="3" t="s">
        <v>225</v>
      </c>
      <c r="D58" s="5">
        <v>403</v>
      </c>
      <c r="E58" s="3" t="s">
        <v>226</v>
      </c>
      <c r="F58" s="5" t="s">
        <v>22</v>
      </c>
      <c r="G58" s="5" t="s">
        <v>248</v>
      </c>
      <c r="H58" s="5" t="s">
        <v>249</v>
      </c>
      <c r="I58" s="6" t="str">
        <f>HYPERLINK("https://budget.lis.virginia.gov/item/2026/2/HB30/Chapter/1/"&amp;Tbl_CapitalDetails[[#This Row],[Item]]&amp;"/",Tbl_CapitalDetails[[#This Row],[Item]])</f>
        <v>C-18</v>
      </c>
      <c r="J58" s="3" t="s">
        <v>250</v>
      </c>
      <c r="K58" s="5" t="s">
        <v>251</v>
      </c>
      <c r="L58" s="3" t="s">
        <v>252</v>
      </c>
      <c r="M58" s="5" t="s">
        <v>28</v>
      </c>
      <c r="N58" s="3" t="s">
        <v>29</v>
      </c>
      <c r="O58" s="5" t="s">
        <v>30</v>
      </c>
      <c r="P58" s="3" t="s">
        <v>31</v>
      </c>
      <c r="Q58" s="3" t="s">
        <v>32</v>
      </c>
      <c r="R58" s="5" t="s">
        <v>33</v>
      </c>
      <c r="S58" s="3" t="s">
        <v>34</v>
      </c>
      <c r="T58" s="5" t="s">
        <v>69</v>
      </c>
      <c r="U58" s="3" t="s">
        <v>253</v>
      </c>
      <c r="V58" s="4">
        <v>6385000</v>
      </c>
      <c r="W58" s="4">
        <v>0</v>
      </c>
    </row>
    <row r="59" spans="2:23" ht="30" x14ac:dyDescent="0.25">
      <c r="B59" s="3" t="s">
        <v>196</v>
      </c>
      <c r="C59" s="3" t="s">
        <v>225</v>
      </c>
      <c r="D59" s="5">
        <v>403</v>
      </c>
      <c r="E59" s="3" t="s">
        <v>226</v>
      </c>
      <c r="F59" s="5" t="s">
        <v>22</v>
      </c>
      <c r="G59" s="5" t="s">
        <v>248</v>
      </c>
      <c r="H59" s="5" t="s">
        <v>249</v>
      </c>
      <c r="I59" s="6" t="str">
        <f>HYPERLINK("https://budget.lis.virginia.gov/item/2026/2/HB30/Chapter/1/"&amp;Tbl_CapitalDetails[[#This Row],[Item]]&amp;"/",Tbl_CapitalDetails[[#This Row],[Item]])</f>
        <v>C-18</v>
      </c>
      <c r="J59" s="3" t="s">
        <v>250</v>
      </c>
      <c r="K59" s="5" t="s">
        <v>251</v>
      </c>
      <c r="L59" s="3" t="s">
        <v>252</v>
      </c>
      <c r="M59" s="5" t="s">
        <v>28</v>
      </c>
      <c r="N59" s="3" t="s">
        <v>29</v>
      </c>
      <c r="O59" s="5" t="s">
        <v>30</v>
      </c>
      <c r="P59" s="3" t="s">
        <v>31</v>
      </c>
      <c r="Q59" s="3" t="s">
        <v>32</v>
      </c>
      <c r="R59" s="5" t="s">
        <v>33</v>
      </c>
      <c r="S59" s="3" t="s">
        <v>34</v>
      </c>
      <c r="T59" s="5" t="s">
        <v>35</v>
      </c>
      <c r="U59" s="3" t="s">
        <v>254</v>
      </c>
      <c r="V59" s="4">
        <v>-3150000</v>
      </c>
      <c r="W59" s="4">
        <v>0</v>
      </c>
    </row>
    <row r="60" spans="2:23" ht="30" x14ac:dyDescent="0.25">
      <c r="B60" s="3" t="s">
        <v>196</v>
      </c>
      <c r="C60" s="3" t="s">
        <v>225</v>
      </c>
      <c r="D60" s="5">
        <v>403</v>
      </c>
      <c r="E60" s="3" t="s">
        <v>226</v>
      </c>
      <c r="F60" s="5" t="s">
        <v>22</v>
      </c>
      <c r="G60" s="5" t="s">
        <v>248</v>
      </c>
      <c r="H60" s="5" t="s">
        <v>249</v>
      </c>
      <c r="I60" s="6" t="str">
        <f>HYPERLINK("https://budget.lis.virginia.gov/item/2026/2/HB30/Chapter/1/"&amp;Tbl_CapitalDetails[[#This Row],[Item]]&amp;"/",Tbl_CapitalDetails[[#This Row],[Item]])</f>
        <v>C-18</v>
      </c>
      <c r="J60" s="3" t="s">
        <v>250</v>
      </c>
      <c r="K60" s="5" t="s">
        <v>251</v>
      </c>
      <c r="L60" s="3" t="s">
        <v>252</v>
      </c>
      <c r="M60" s="5" t="s">
        <v>86</v>
      </c>
      <c r="N60" s="3" t="s">
        <v>446</v>
      </c>
      <c r="O60" s="5" t="s">
        <v>104</v>
      </c>
      <c r="P60" s="3" t="s">
        <v>447</v>
      </c>
      <c r="Q60" s="3" t="s">
        <v>255</v>
      </c>
      <c r="R60" s="5" t="s">
        <v>256</v>
      </c>
      <c r="S60" s="3" t="s">
        <v>257</v>
      </c>
      <c r="T60" s="5" t="s">
        <v>69</v>
      </c>
      <c r="U60" s="3" t="s">
        <v>253</v>
      </c>
      <c r="V60" s="4">
        <v>0</v>
      </c>
      <c r="W60" s="4">
        <v>0</v>
      </c>
    </row>
    <row r="61" spans="2:23" ht="30" x14ac:dyDescent="0.25">
      <c r="B61" s="3" t="s">
        <v>258</v>
      </c>
      <c r="C61" s="3" t="s">
        <v>259</v>
      </c>
      <c r="D61" s="5">
        <v>799</v>
      </c>
      <c r="E61" s="3" t="s">
        <v>260</v>
      </c>
      <c r="F61" s="5" t="s">
        <v>22</v>
      </c>
      <c r="G61" s="5" t="s">
        <v>261</v>
      </c>
      <c r="H61" s="5" t="s">
        <v>262</v>
      </c>
      <c r="I61" s="6" t="str">
        <f>HYPERLINK("https://budget.lis.virginia.gov/item/2026/2/HB30/Chapter/1/"&amp;Tbl_CapitalDetails[[#This Row],[Item]]&amp;"/",Tbl_CapitalDetails[[#This Row],[Item]])</f>
        <v>C-18.10</v>
      </c>
      <c r="J61" s="3" t="s">
        <v>263</v>
      </c>
      <c r="K61" s="5" t="s">
        <v>264</v>
      </c>
      <c r="L61" s="3" t="s">
        <v>265</v>
      </c>
      <c r="M61" s="5" t="s">
        <v>28</v>
      </c>
      <c r="N61" s="3" t="s">
        <v>29</v>
      </c>
      <c r="O61" s="5" t="s">
        <v>30</v>
      </c>
      <c r="P61" s="3" t="s">
        <v>31</v>
      </c>
      <c r="Q61" s="3" t="s">
        <v>32</v>
      </c>
      <c r="R61" s="5" t="s">
        <v>33</v>
      </c>
      <c r="S61" s="3" t="s">
        <v>34</v>
      </c>
      <c r="T61" s="5" t="s">
        <v>35</v>
      </c>
      <c r="U61" s="3" t="s">
        <v>266</v>
      </c>
      <c r="V61" s="4">
        <v>40000000</v>
      </c>
      <c r="W61" s="4">
        <v>0</v>
      </c>
    </row>
    <row r="62" spans="2:23" ht="30" x14ac:dyDescent="0.25">
      <c r="B62" s="3" t="s">
        <v>267</v>
      </c>
      <c r="C62" s="3" t="s">
        <v>268</v>
      </c>
      <c r="D62" s="5">
        <v>154</v>
      </c>
      <c r="E62" s="3" t="s">
        <v>269</v>
      </c>
      <c r="F62" s="5" t="s">
        <v>22</v>
      </c>
      <c r="G62" s="5" t="s">
        <v>270</v>
      </c>
      <c r="H62" s="5" t="s">
        <v>271</v>
      </c>
      <c r="I62" s="6" t="str">
        <f>HYPERLINK("https://budget.lis.virginia.gov/item/2026/2/HB30/Chapter/1/"&amp;Tbl_CapitalDetails[[#This Row],[Item]]&amp;"/",Tbl_CapitalDetails[[#This Row],[Item]])</f>
        <v>C-19</v>
      </c>
      <c r="J62" s="3" t="s">
        <v>272</v>
      </c>
      <c r="K62" s="5" t="s">
        <v>273</v>
      </c>
      <c r="L62" s="3" t="s">
        <v>231</v>
      </c>
      <c r="M62" s="5" t="s">
        <v>86</v>
      </c>
      <c r="N62" s="3" t="s">
        <v>274</v>
      </c>
      <c r="O62" s="5" t="s">
        <v>275</v>
      </c>
      <c r="P62" s="3" t="s">
        <v>276</v>
      </c>
      <c r="Q62" s="3" t="s">
        <v>277</v>
      </c>
      <c r="R62" s="5" t="s">
        <v>278</v>
      </c>
      <c r="S62" s="3" t="s">
        <v>279</v>
      </c>
      <c r="T62" s="5" t="s">
        <v>69</v>
      </c>
      <c r="U62" s="3" t="s">
        <v>232</v>
      </c>
      <c r="V62" s="4">
        <v>6318400</v>
      </c>
      <c r="W62" s="4">
        <v>0</v>
      </c>
    </row>
    <row r="63" spans="2:23" ht="30" x14ac:dyDescent="0.25">
      <c r="B63" s="3" t="s">
        <v>267</v>
      </c>
      <c r="C63" s="3" t="s">
        <v>268</v>
      </c>
      <c r="D63" s="5">
        <v>154</v>
      </c>
      <c r="E63" s="3" t="s">
        <v>269</v>
      </c>
      <c r="F63" s="5" t="s">
        <v>22</v>
      </c>
      <c r="G63" s="5" t="s">
        <v>270</v>
      </c>
      <c r="H63" s="5" t="s">
        <v>271</v>
      </c>
      <c r="I63" s="6" t="str">
        <f>HYPERLINK("https://budget.lis.virginia.gov/item/2026/2/HB30/Chapter/1/"&amp;Tbl_CapitalDetails[[#This Row],[Item]]&amp;"/",Tbl_CapitalDetails[[#This Row],[Item]])</f>
        <v>C-19</v>
      </c>
      <c r="J63" s="3" t="s">
        <v>272</v>
      </c>
      <c r="K63" s="5" t="s">
        <v>273</v>
      </c>
      <c r="L63" s="3" t="s">
        <v>231</v>
      </c>
      <c r="M63" s="5" t="s">
        <v>86</v>
      </c>
      <c r="N63" s="3" t="s">
        <v>274</v>
      </c>
      <c r="O63" s="5" t="s">
        <v>275</v>
      </c>
      <c r="P63" s="3" t="s">
        <v>276</v>
      </c>
      <c r="Q63" s="3" t="s">
        <v>280</v>
      </c>
      <c r="R63" s="5" t="s">
        <v>281</v>
      </c>
      <c r="S63" s="3" t="s">
        <v>282</v>
      </c>
      <c r="T63" s="5" t="s">
        <v>69</v>
      </c>
      <c r="U63" s="3" t="s">
        <v>232</v>
      </c>
      <c r="V63" s="4">
        <v>4072500</v>
      </c>
      <c r="W63" s="4">
        <v>3852500</v>
      </c>
    </row>
    <row r="64" spans="2:23" ht="30" x14ac:dyDescent="0.25">
      <c r="B64" s="3" t="s">
        <v>267</v>
      </c>
      <c r="C64" s="3" t="s">
        <v>283</v>
      </c>
      <c r="D64" s="5">
        <v>501</v>
      </c>
      <c r="E64" s="3" t="s">
        <v>284</v>
      </c>
      <c r="F64" s="5" t="s">
        <v>22</v>
      </c>
      <c r="G64" s="5" t="s">
        <v>285</v>
      </c>
      <c r="H64" s="5" t="s">
        <v>286</v>
      </c>
      <c r="I64" s="6" t="str">
        <f>HYPERLINK("https://budget.lis.virginia.gov/item/2026/2/HB30/Chapter/1/"&amp;Tbl_CapitalDetails[[#This Row],[Item]]&amp;"/",Tbl_CapitalDetails[[#This Row],[Item]])</f>
        <v>C-20</v>
      </c>
      <c r="J64" s="3" t="s">
        <v>287</v>
      </c>
      <c r="K64" s="5" t="s">
        <v>288</v>
      </c>
      <c r="L64" s="3" t="s">
        <v>231</v>
      </c>
      <c r="M64" s="5" t="s">
        <v>86</v>
      </c>
      <c r="N64" s="3" t="s">
        <v>274</v>
      </c>
      <c r="O64" s="5" t="s">
        <v>275</v>
      </c>
      <c r="P64" s="3" t="s">
        <v>276</v>
      </c>
      <c r="Q64" s="3" t="s">
        <v>289</v>
      </c>
      <c r="R64" s="5" t="s">
        <v>290</v>
      </c>
      <c r="S64" s="3" t="s">
        <v>291</v>
      </c>
      <c r="T64" s="5" t="s">
        <v>69</v>
      </c>
      <c r="U64" s="3" t="s">
        <v>231</v>
      </c>
      <c r="V64" s="4">
        <v>5000000</v>
      </c>
      <c r="W64" s="4">
        <v>5000000</v>
      </c>
    </row>
    <row r="65" spans="2:23" ht="30" x14ac:dyDescent="0.25">
      <c r="B65" s="3" t="s">
        <v>267</v>
      </c>
      <c r="C65" s="3" t="s">
        <v>283</v>
      </c>
      <c r="D65" s="5">
        <v>501</v>
      </c>
      <c r="E65" s="3" t="s">
        <v>284</v>
      </c>
      <c r="F65" s="5" t="s">
        <v>22</v>
      </c>
      <c r="G65" s="5" t="s">
        <v>292</v>
      </c>
      <c r="H65" s="5" t="s">
        <v>293</v>
      </c>
      <c r="I65" s="6" t="str">
        <f>HYPERLINK("https://budget.lis.virginia.gov/item/2026/2/HB30/Chapter/1/"&amp;Tbl_CapitalDetails[[#This Row],[Item]]&amp;"/",Tbl_CapitalDetails[[#This Row],[Item]])</f>
        <v>C-21</v>
      </c>
      <c r="J65" s="3" t="s">
        <v>294</v>
      </c>
      <c r="K65" s="5" t="s">
        <v>295</v>
      </c>
      <c r="L65" s="3" t="s">
        <v>296</v>
      </c>
      <c r="M65" s="5" t="s">
        <v>86</v>
      </c>
      <c r="N65" s="3" t="s">
        <v>274</v>
      </c>
      <c r="O65" s="5" t="s">
        <v>275</v>
      </c>
      <c r="P65" s="3" t="s">
        <v>276</v>
      </c>
      <c r="Q65" s="3" t="s">
        <v>289</v>
      </c>
      <c r="R65" s="5" t="s">
        <v>290</v>
      </c>
      <c r="S65" s="3" t="s">
        <v>291</v>
      </c>
      <c r="T65" s="5" t="s">
        <v>69</v>
      </c>
      <c r="U65" s="3" t="s">
        <v>297</v>
      </c>
      <c r="V65" s="4">
        <v>37500000</v>
      </c>
      <c r="W65" s="4">
        <v>38500000</v>
      </c>
    </row>
    <row r="66" spans="2:23" ht="30" x14ac:dyDescent="0.25">
      <c r="B66" s="3" t="s">
        <v>267</v>
      </c>
      <c r="C66" s="3" t="s">
        <v>298</v>
      </c>
      <c r="D66" s="5">
        <v>407</v>
      </c>
      <c r="E66" s="3" t="s">
        <v>299</v>
      </c>
      <c r="F66" s="5" t="s">
        <v>22</v>
      </c>
      <c r="G66" s="5" t="s">
        <v>300</v>
      </c>
      <c r="H66" s="5" t="s">
        <v>301</v>
      </c>
      <c r="I66" s="6" t="str">
        <f>HYPERLINK("https://budget.lis.virginia.gov/item/2026/2/HB30/Chapter/1/"&amp;Tbl_CapitalDetails[[#This Row],[Item]]&amp;"/",Tbl_CapitalDetails[[#This Row],[Item]])</f>
        <v>C-22</v>
      </c>
      <c r="J66" s="3" t="s">
        <v>302</v>
      </c>
      <c r="K66" s="5" t="s">
        <v>303</v>
      </c>
      <c r="L66" s="3" t="s">
        <v>304</v>
      </c>
      <c r="M66" s="5" t="s">
        <v>86</v>
      </c>
      <c r="N66" s="3" t="s">
        <v>152</v>
      </c>
      <c r="O66" s="5" t="s">
        <v>153</v>
      </c>
      <c r="P66" s="3" t="s">
        <v>154</v>
      </c>
      <c r="Q66" s="3" t="s">
        <v>305</v>
      </c>
      <c r="R66" s="5" t="s">
        <v>306</v>
      </c>
      <c r="S66" s="3" t="s">
        <v>307</v>
      </c>
      <c r="T66" s="5" t="s">
        <v>69</v>
      </c>
      <c r="U66" s="3" t="s">
        <v>308</v>
      </c>
      <c r="V66" s="4">
        <v>28500000</v>
      </c>
      <c r="W66" s="4">
        <v>39500000</v>
      </c>
    </row>
    <row r="67" spans="2:23" ht="30" x14ac:dyDescent="0.25">
      <c r="B67" s="3" t="s">
        <v>267</v>
      </c>
      <c r="C67" s="3" t="s">
        <v>298</v>
      </c>
      <c r="D67" s="5">
        <v>407</v>
      </c>
      <c r="E67" s="3" t="s">
        <v>299</v>
      </c>
      <c r="F67" s="5" t="s">
        <v>22</v>
      </c>
      <c r="G67" s="5" t="s">
        <v>300</v>
      </c>
      <c r="H67" s="5" t="s">
        <v>301</v>
      </c>
      <c r="I67" s="6" t="str">
        <f>HYPERLINK("https://budget.lis.virginia.gov/item/2026/2/HB30/Chapter/1/"&amp;Tbl_CapitalDetails[[#This Row],[Item]]&amp;"/",Tbl_CapitalDetails[[#This Row],[Item]])</f>
        <v>C-22</v>
      </c>
      <c r="J67" s="3" t="s">
        <v>302</v>
      </c>
      <c r="K67" s="5" t="s">
        <v>303</v>
      </c>
      <c r="L67" s="3" t="s">
        <v>304</v>
      </c>
      <c r="M67" s="5" t="s">
        <v>86</v>
      </c>
      <c r="N67" s="3" t="s">
        <v>274</v>
      </c>
      <c r="O67" s="5" t="s">
        <v>275</v>
      </c>
      <c r="P67" s="3" t="s">
        <v>276</v>
      </c>
      <c r="Q67" s="3" t="s">
        <v>309</v>
      </c>
      <c r="R67" s="5" t="s">
        <v>310</v>
      </c>
      <c r="S67" s="3" t="s">
        <v>311</v>
      </c>
      <c r="T67" s="5" t="s">
        <v>69</v>
      </c>
      <c r="U67" s="3" t="s">
        <v>308</v>
      </c>
      <c r="V67" s="4">
        <v>9000000</v>
      </c>
      <c r="W67" s="4">
        <v>10500000</v>
      </c>
    </row>
    <row r="68" spans="2:23" ht="30" x14ac:dyDescent="0.25">
      <c r="B68" s="3" t="s">
        <v>267</v>
      </c>
      <c r="C68" s="3" t="s">
        <v>298</v>
      </c>
      <c r="D68" s="5">
        <v>407</v>
      </c>
      <c r="E68" s="3" t="s">
        <v>299</v>
      </c>
      <c r="F68" s="5" t="s">
        <v>22</v>
      </c>
      <c r="G68" s="5" t="s">
        <v>312</v>
      </c>
      <c r="H68" s="5" t="s">
        <v>313</v>
      </c>
      <c r="I68" s="6" t="str">
        <f>HYPERLINK("https://budget.lis.virginia.gov/item/2026/2/HB30/Chapter/1/"&amp;Tbl_CapitalDetails[[#This Row],[Item]]&amp;"/",Tbl_CapitalDetails[[#This Row],[Item]])</f>
        <v>C-23</v>
      </c>
      <c r="J68" s="3" t="s">
        <v>314</v>
      </c>
      <c r="K68" s="5" t="s">
        <v>315</v>
      </c>
      <c r="L68" s="3" t="s">
        <v>316</v>
      </c>
      <c r="M68" s="5" t="s">
        <v>86</v>
      </c>
      <c r="N68" s="3" t="s">
        <v>152</v>
      </c>
      <c r="O68" s="5" t="s">
        <v>153</v>
      </c>
      <c r="P68" s="3" t="s">
        <v>154</v>
      </c>
      <c r="Q68" s="3" t="s">
        <v>305</v>
      </c>
      <c r="R68" s="5" t="s">
        <v>306</v>
      </c>
      <c r="S68" s="3" t="s">
        <v>307</v>
      </c>
      <c r="T68" s="5" t="s">
        <v>69</v>
      </c>
      <c r="U68" s="3" t="s">
        <v>317</v>
      </c>
      <c r="V68" s="4">
        <v>51600000</v>
      </c>
      <c r="W68" s="4">
        <v>58700000</v>
      </c>
    </row>
    <row r="69" spans="2:23" ht="30" x14ac:dyDescent="0.25">
      <c r="B69" s="3" t="s">
        <v>267</v>
      </c>
      <c r="C69" s="3" t="s">
        <v>298</v>
      </c>
      <c r="D69" s="5">
        <v>407</v>
      </c>
      <c r="E69" s="3" t="s">
        <v>299</v>
      </c>
      <c r="F69" s="5" t="s">
        <v>22</v>
      </c>
      <c r="G69" s="5" t="s">
        <v>312</v>
      </c>
      <c r="H69" s="5" t="s">
        <v>313</v>
      </c>
      <c r="I69" s="6" t="str">
        <f>HYPERLINK("https://budget.lis.virginia.gov/item/2026/2/HB30/Chapter/1/"&amp;Tbl_CapitalDetails[[#This Row],[Item]]&amp;"/",Tbl_CapitalDetails[[#This Row],[Item]])</f>
        <v>C-23</v>
      </c>
      <c r="J69" s="3" t="s">
        <v>314</v>
      </c>
      <c r="K69" s="5" t="s">
        <v>315</v>
      </c>
      <c r="L69" s="3" t="s">
        <v>316</v>
      </c>
      <c r="M69" s="5" t="s">
        <v>86</v>
      </c>
      <c r="N69" s="3" t="s">
        <v>274</v>
      </c>
      <c r="O69" s="5" t="s">
        <v>275</v>
      </c>
      <c r="P69" s="3" t="s">
        <v>276</v>
      </c>
      <c r="Q69" s="3" t="s">
        <v>309</v>
      </c>
      <c r="R69" s="5" t="s">
        <v>310</v>
      </c>
      <c r="S69" s="3" t="s">
        <v>311</v>
      </c>
      <c r="T69" s="5" t="s">
        <v>69</v>
      </c>
      <c r="U69" s="3" t="s">
        <v>317</v>
      </c>
      <c r="V69" s="4">
        <v>9000000</v>
      </c>
      <c r="W69" s="4">
        <v>10500000</v>
      </c>
    </row>
    <row r="70" spans="2:23" ht="30" x14ac:dyDescent="0.25">
      <c r="B70" s="3" t="s">
        <v>318</v>
      </c>
      <c r="C70" s="3" t="s">
        <v>319</v>
      </c>
      <c r="D70" s="5">
        <v>123</v>
      </c>
      <c r="E70" s="3" t="s">
        <v>320</v>
      </c>
      <c r="F70" s="5" t="s">
        <v>22</v>
      </c>
      <c r="G70" s="5" t="s">
        <v>321</v>
      </c>
      <c r="H70" s="5" t="s">
        <v>322</v>
      </c>
      <c r="I70" s="6" t="str">
        <f>HYPERLINK("https://budget.lis.virginia.gov/item/2026/2/HB30/Chapter/1/"&amp;Tbl_CapitalDetails[[#This Row],[Item]]&amp;"/",Tbl_CapitalDetails[[#This Row],[Item]])</f>
        <v>C-24</v>
      </c>
      <c r="J70" s="3" t="s">
        <v>323</v>
      </c>
      <c r="K70" s="5" t="s">
        <v>324</v>
      </c>
      <c r="L70" s="3" t="s">
        <v>325</v>
      </c>
      <c r="M70" s="5" t="s">
        <v>28</v>
      </c>
      <c r="N70" s="3" t="s">
        <v>29</v>
      </c>
      <c r="O70" s="5" t="s">
        <v>30</v>
      </c>
      <c r="P70" s="3" t="s">
        <v>31</v>
      </c>
      <c r="Q70" s="3" t="s">
        <v>32</v>
      </c>
      <c r="R70" s="5" t="s">
        <v>33</v>
      </c>
      <c r="S70" s="3" t="s">
        <v>34</v>
      </c>
      <c r="T70" s="5" t="s">
        <v>69</v>
      </c>
      <c r="U70" s="3" t="s">
        <v>326</v>
      </c>
      <c r="V70" s="4">
        <v>2800000</v>
      </c>
      <c r="W70" s="4">
        <v>0</v>
      </c>
    </row>
    <row r="71" spans="2:23" ht="30" x14ac:dyDescent="0.25">
      <c r="B71" s="3" t="s">
        <v>318</v>
      </c>
      <c r="C71" s="3" t="s">
        <v>327</v>
      </c>
      <c r="D71" s="5">
        <v>912</v>
      </c>
      <c r="E71" s="3" t="s">
        <v>328</v>
      </c>
      <c r="F71" s="5" t="s">
        <v>22</v>
      </c>
      <c r="G71" s="5" t="s">
        <v>329</v>
      </c>
      <c r="H71" s="5" t="s">
        <v>330</v>
      </c>
      <c r="I71" s="6" t="str">
        <f>HYPERLINK("https://budget.lis.virginia.gov/item/2026/2/HB30/Chapter/1/"&amp;Tbl_CapitalDetails[[#This Row],[Item]]&amp;"/",Tbl_CapitalDetails[[#This Row],[Item]])</f>
        <v>C-25</v>
      </c>
      <c r="J71" s="3" t="s">
        <v>331</v>
      </c>
      <c r="K71" s="5" t="s">
        <v>332</v>
      </c>
      <c r="L71" s="3" t="s">
        <v>333</v>
      </c>
      <c r="M71" s="5" t="s">
        <v>28</v>
      </c>
      <c r="N71" s="3" t="s">
        <v>29</v>
      </c>
      <c r="O71" s="5" t="s">
        <v>30</v>
      </c>
      <c r="P71" s="3" t="s">
        <v>31</v>
      </c>
      <c r="Q71" s="3" t="s">
        <v>32</v>
      </c>
      <c r="R71" s="5" t="s">
        <v>33</v>
      </c>
      <c r="S71" s="3" t="s">
        <v>34</v>
      </c>
      <c r="T71" s="5" t="s">
        <v>69</v>
      </c>
      <c r="U71" s="3" t="s">
        <v>333</v>
      </c>
      <c r="V71" s="4">
        <v>2208000</v>
      </c>
      <c r="W71" s="4">
        <v>0</v>
      </c>
    </row>
    <row r="72" spans="2:23" ht="30" x14ac:dyDescent="0.25">
      <c r="B72" s="3" t="s">
        <v>318</v>
      </c>
      <c r="C72" s="3" t="s">
        <v>327</v>
      </c>
      <c r="D72" s="5">
        <v>912</v>
      </c>
      <c r="E72" s="3" t="s">
        <v>328</v>
      </c>
      <c r="F72" s="5" t="s">
        <v>22</v>
      </c>
      <c r="G72" s="5" t="s">
        <v>334</v>
      </c>
      <c r="H72" s="5" t="s">
        <v>335</v>
      </c>
      <c r="I72" s="6" t="str">
        <f>HYPERLINK("https://budget.lis.virginia.gov/item/2026/2/HB30/Chapter/1/"&amp;Tbl_CapitalDetails[[#This Row],[Item]]&amp;"/",Tbl_CapitalDetails[[#This Row],[Item]])</f>
        <v>C-25.10</v>
      </c>
      <c r="J72" s="3" t="s">
        <v>336</v>
      </c>
      <c r="K72" s="5" t="s">
        <v>337</v>
      </c>
      <c r="L72" s="3" t="s">
        <v>338</v>
      </c>
      <c r="M72" s="5" t="s">
        <v>86</v>
      </c>
      <c r="N72" s="3" t="s">
        <v>204</v>
      </c>
      <c r="O72" s="5" t="s">
        <v>205</v>
      </c>
      <c r="P72" s="3" t="s">
        <v>206</v>
      </c>
      <c r="Q72" s="3" t="s">
        <v>207</v>
      </c>
      <c r="R72" s="5" t="s">
        <v>208</v>
      </c>
      <c r="S72" s="3" t="s">
        <v>206</v>
      </c>
      <c r="T72" s="5" t="s">
        <v>35</v>
      </c>
      <c r="U72" s="3" t="s">
        <v>339</v>
      </c>
      <c r="V72" s="4">
        <v>150000</v>
      </c>
      <c r="W72" s="4">
        <v>0</v>
      </c>
    </row>
    <row r="73" spans="2:23" ht="30" x14ac:dyDescent="0.25">
      <c r="B73" s="3" t="s">
        <v>340</v>
      </c>
      <c r="C73" s="3" t="s">
        <v>341</v>
      </c>
      <c r="D73" s="5">
        <v>949</v>
      </c>
      <c r="E73" s="3" t="s">
        <v>342</v>
      </c>
      <c r="F73" s="5" t="s">
        <v>22</v>
      </c>
      <c r="G73" s="5" t="s">
        <v>343</v>
      </c>
      <c r="H73" s="5" t="s">
        <v>344</v>
      </c>
      <c r="I73" s="6" t="str">
        <f>HYPERLINK("https://budget.lis.virginia.gov/item/2026/2/HB30/Chapter/1/"&amp;Tbl_CapitalDetails[[#This Row],[Item]]&amp;"/",Tbl_CapitalDetails[[#This Row],[Item]])</f>
        <v>C-26</v>
      </c>
      <c r="J73" s="3" t="s">
        <v>345</v>
      </c>
      <c r="K73" s="5" t="s">
        <v>346</v>
      </c>
      <c r="L73" s="3" t="s">
        <v>347</v>
      </c>
      <c r="M73" s="5" t="s">
        <v>28</v>
      </c>
      <c r="N73" s="3" t="s">
        <v>29</v>
      </c>
      <c r="O73" s="5" t="s">
        <v>30</v>
      </c>
      <c r="P73" s="3" t="s">
        <v>31</v>
      </c>
      <c r="Q73" s="3" t="s">
        <v>32</v>
      </c>
      <c r="R73" s="5" t="s">
        <v>33</v>
      </c>
      <c r="S73" s="3" t="s">
        <v>34</v>
      </c>
      <c r="T73" s="5" t="s">
        <v>69</v>
      </c>
      <c r="U73" s="3" t="s">
        <v>348</v>
      </c>
      <c r="V73" s="4">
        <v>200000000</v>
      </c>
      <c r="W73" s="4">
        <v>200000000</v>
      </c>
    </row>
    <row r="74" spans="2:23" ht="30" x14ac:dyDescent="0.25">
      <c r="B74" s="3" t="s">
        <v>340</v>
      </c>
      <c r="C74" s="3" t="s">
        <v>341</v>
      </c>
      <c r="D74" s="5">
        <v>949</v>
      </c>
      <c r="E74" s="3" t="s">
        <v>342</v>
      </c>
      <c r="F74" s="5" t="s">
        <v>22</v>
      </c>
      <c r="G74" s="5" t="s">
        <v>343</v>
      </c>
      <c r="H74" s="5" t="s">
        <v>344</v>
      </c>
      <c r="I74" s="6" t="str">
        <f>HYPERLINK("https://budget.lis.virginia.gov/item/2026/2/HB30/Chapter/1/"&amp;Tbl_CapitalDetails[[#This Row],[Item]]&amp;"/",Tbl_CapitalDetails[[#This Row],[Item]])</f>
        <v>C-26</v>
      </c>
      <c r="J74" s="3" t="s">
        <v>345</v>
      </c>
      <c r="K74" s="5" t="s">
        <v>346</v>
      </c>
      <c r="L74" s="3" t="s">
        <v>347</v>
      </c>
      <c r="M74" s="5" t="s">
        <v>28</v>
      </c>
      <c r="N74" s="3" t="s">
        <v>29</v>
      </c>
      <c r="O74" s="5" t="s">
        <v>30</v>
      </c>
      <c r="P74" s="3" t="s">
        <v>31</v>
      </c>
      <c r="Q74" s="3" t="s">
        <v>32</v>
      </c>
      <c r="R74" s="5" t="s">
        <v>33</v>
      </c>
      <c r="S74" s="3" t="s">
        <v>34</v>
      </c>
      <c r="T74" s="5" t="s">
        <v>35</v>
      </c>
      <c r="U74" s="3" t="s">
        <v>349</v>
      </c>
      <c r="V74" s="4">
        <v>60000000</v>
      </c>
      <c r="W74" s="4">
        <v>-50000000</v>
      </c>
    </row>
    <row r="75" spans="2:23" ht="30" x14ac:dyDescent="0.25">
      <c r="B75" s="3" t="s">
        <v>340</v>
      </c>
      <c r="C75" s="3" t="s">
        <v>341</v>
      </c>
      <c r="D75" s="5">
        <v>949</v>
      </c>
      <c r="E75" s="3" t="s">
        <v>342</v>
      </c>
      <c r="F75" s="5" t="s">
        <v>22</v>
      </c>
      <c r="G75" s="5" t="s">
        <v>350</v>
      </c>
      <c r="H75" s="5" t="s">
        <v>351</v>
      </c>
      <c r="I75" s="6" t="str">
        <f>HYPERLINK("https://budget.lis.virginia.gov/item/2026/2/HB30/Chapter/1/"&amp;Tbl_CapitalDetails[[#This Row],[Item]]&amp;"/",Tbl_CapitalDetails[[#This Row],[Item]])</f>
        <v>C-27</v>
      </c>
      <c r="J75" s="3" t="s">
        <v>352</v>
      </c>
      <c r="K75" s="5" t="s">
        <v>353</v>
      </c>
      <c r="L75" s="3" t="s">
        <v>354</v>
      </c>
      <c r="M75" s="5" t="s">
        <v>28</v>
      </c>
      <c r="N75" s="3" t="s">
        <v>29</v>
      </c>
      <c r="O75" s="5" t="s">
        <v>30</v>
      </c>
      <c r="P75" s="3" t="s">
        <v>31</v>
      </c>
      <c r="Q75" s="3" t="s">
        <v>32</v>
      </c>
      <c r="R75" s="5" t="s">
        <v>33</v>
      </c>
      <c r="S75" s="3" t="s">
        <v>34</v>
      </c>
      <c r="T75" s="5" t="s">
        <v>69</v>
      </c>
      <c r="U75" s="3" t="s">
        <v>355</v>
      </c>
      <c r="V75" s="4">
        <v>39893000</v>
      </c>
      <c r="W75" s="4">
        <v>0</v>
      </c>
    </row>
    <row r="76" spans="2:23" ht="30" x14ac:dyDescent="0.25">
      <c r="B76" s="3" t="s">
        <v>340</v>
      </c>
      <c r="C76" s="3" t="s">
        <v>341</v>
      </c>
      <c r="D76" s="5">
        <v>949</v>
      </c>
      <c r="E76" s="3" t="s">
        <v>342</v>
      </c>
      <c r="F76" s="5" t="s">
        <v>22</v>
      </c>
      <c r="G76" s="5" t="s">
        <v>350</v>
      </c>
      <c r="H76" s="5" t="s">
        <v>351</v>
      </c>
      <c r="I76" s="6" t="str">
        <f>HYPERLINK("https://budget.lis.virginia.gov/item/2026/2/HB30/Chapter/1/"&amp;Tbl_CapitalDetails[[#This Row],[Item]]&amp;"/",Tbl_CapitalDetails[[#This Row],[Item]])</f>
        <v>C-27</v>
      </c>
      <c r="J76" s="3" t="s">
        <v>352</v>
      </c>
      <c r="K76" s="5" t="s">
        <v>353</v>
      </c>
      <c r="L76" s="3" t="s">
        <v>354</v>
      </c>
      <c r="M76" s="5" t="s">
        <v>28</v>
      </c>
      <c r="N76" s="3" t="s">
        <v>29</v>
      </c>
      <c r="O76" s="5" t="s">
        <v>30</v>
      </c>
      <c r="P76" s="3" t="s">
        <v>31</v>
      </c>
      <c r="Q76" s="3" t="s">
        <v>32</v>
      </c>
      <c r="R76" s="5" t="s">
        <v>33</v>
      </c>
      <c r="S76" s="3" t="s">
        <v>34</v>
      </c>
      <c r="T76" s="5" t="s">
        <v>35</v>
      </c>
      <c r="U76" s="3" t="s">
        <v>356</v>
      </c>
      <c r="V76" s="4">
        <v>9382000</v>
      </c>
      <c r="W76" s="4">
        <v>0</v>
      </c>
    </row>
    <row r="77" spans="2:23" ht="30" x14ac:dyDescent="0.25">
      <c r="B77" s="3" t="s">
        <v>340</v>
      </c>
      <c r="C77" s="3" t="s">
        <v>341</v>
      </c>
      <c r="D77" s="5">
        <v>949</v>
      </c>
      <c r="E77" s="3" t="s">
        <v>342</v>
      </c>
      <c r="F77" s="5" t="s">
        <v>22</v>
      </c>
      <c r="G77" s="5" t="s">
        <v>357</v>
      </c>
      <c r="H77" s="5" t="s">
        <v>358</v>
      </c>
      <c r="I77" s="6" t="str">
        <f>HYPERLINK("https://budget.lis.virginia.gov/item/2026/2/HB30/Chapter/1/"&amp;Tbl_CapitalDetails[[#This Row],[Item]]&amp;"/",Tbl_CapitalDetails[[#This Row],[Item]])</f>
        <v>C-28</v>
      </c>
      <c r="J77" s="3" t="s">
        <v>359</v>
      </c>
      <c r="K77" s="5" t="s">
        <v>360</v>
      </c>
      <c r="L77" s="3" t="s">
        <v>361</v>
      </c>
      <c r="M77" s="5" t="s">
        <v>28</v>
      </c>
      <c r="N77" s="3" t="s">
        <v>29</v>
      </c>
      <c r="O77" s="5" t="s">
        <v>30</v>
      </c>
      <c r="P77" s="3" t="s">
        <v>31</v>
      </c>
      <c r="Q77" s="3" t="s">
        <v>32</v>
      </c>
      <c r="R77" s="5" t="s">
        <v>33</v>
      </c>
      <c r="S77" s="3" t="s">
        <v>34</v>
      </c>
      <c r="T77" s="5" t="s">
        <v>69</v>
      </c>
      <c r="U77" s="3" t="s">
        <v>362</v>
      </c>
      <c r="V77" s="4">
        <v>1555050</v>
      </c>
      <c r="W77" s="4">
        <v>0</v>
      </c>
    </row>
    <row r="78" spans="2:23" ht="30" x14ac:dyDescent="0.25">
      <c r="B78" s="3" t="s">
        <v>340</v>
      </c>
      <c r="C78" s="3" t="s">
        <v>341</v>
      </c>
      <c r="D78" s="5">
        <v>949</v>
      </c>
      <c r="E78" s="3" t="s">
        <v>342</v>
      </c>
      <c r="F78" s="5" t="s">
        <v>22</v>
      </c>
      <c r="G78" s="5" t="s">
        <v>357</v>
      </c>
      <c r="H78" s="5" t="s">
        <v>358</v>
      </c>
      <c r="I78" s="6" t="str">
        <f>HYPERLINK("https://budget.lis.virginia.gov/item/2026/2/HB30/Chapter/1/"&amp;Tbl_CapitalDetails[[#This Row],[Item]]&amp;"/",Tbl_CapitalDetails[[#This Row],[Item]])</f>
        <v>C-28</v>
      </c>
      <c r="J78" s="3" t="s">
        <v>359</v>
      </c>
      <c r="K78" s="5" t="s">
        <v>360</v>
      </c>
      <c r="L78" s="3" t="s">
        <v>361</v>
      </c>
      <c r="M78" s="5" t="s">
        <v>28</v>
      </c>
      <c r="N78" s="3" t="s">
        <v>29</v>
      </c>
      <c r="O78" s="5" t="s">
        <v>30</v>
      </c>
      <c r="P78" s="3" t="s">
        <v>31</v>
      </c>
      <c r="Q78" s="3" t="s">
        <v>32</v>
      </c>
      <c r="R78" s="5" t="s">
        <v>33</v>
      </c>
      <c r="S78" s="3" t="s">
        <v>34</v>
      </c>
      <c r="T78" s="5" t="s">
        <v>35</v>
      </c>
      <c r="U78" s="3" t="s">
        <v>363</v>
      </c>
      <c r="V78" s="4">
        <v>6214338</v>
      </c>
      <c r="W78" s="4">
        <v>0</v>
      </c>
    </row>
    <row r="79" spans="2:23" ht="30" x14ac:dyDescent="0.25">
      <c r="B79" s="3" t="s">
        <v>340</v>
      </c>
      <c r="C79" s="3" t="s">
        <v>341</v>
      </c>
      <c r="D79" s="5">
        <v>949</v>
      </c>
      <c r="E79" s="3" t="s">
        <v>342</v>
      </c>
      <c r="F79" s="5" t="s">
        <v>22</v>
      </c>
      <c r="G79" s="5" t="s">
        <v>357</v>
      </c>
      <c r="H79" s="5" t="s">
        <v>358</v>
      </c>
      <c r="I79" s="6" t="str">
        <f>HYPERLINK("https://budget.lis.virginia.gov/item/2026/2/HB30/Chapter/1/"&amp;Tbl_CapitalDetails[[#This Row],[Item]]&amp;"/",Tbl_CapitalDetails[[#This Row],[Item]])</f>
        <v>C-28</v>
      </c>
      <c r="J79" s="3" t="s">
        <v>359</v>
      </c>
      <c r="K79" s="5" t="s">
        <v>360</v>
      </c>
      <c r="L79" s="3" t="s">
        <v>361</v>
      </c>
      <c r="M79" s="5" t="s">
        <v>86</v>
      </c>
      <c r="N79" s="3" t="s">
        <v>87</v>
      </c>
      <c r="O79" s="5" t="s">
        <v>88</v>
      </c>
      <c r="P79" s="3" t="s">
        <v>89</v>
      </c>
      <c r="Q79" s="3" t="s">
        <v>126</v>
      </c>
      <c r="R79" s="5" t="s">
        <v>127</v>
      </c>
      <c r="S79" s="3" t="s">
        <v>89</v>
      </c>
      <c r="T79" s="5" t="s">
        <v>69</v>
      </c>
      <c r="U79" s="3" t="s">
        <v>362</v>
      </c>
      <c r="V79" s="4">
        <v>1820511</v>
      </c>
      <c r="W79" s="4">
        <v>0</v>
      </c>
    </row>
    <row r="80" spans="2:23" ht="30" x14ac:dyDescent="0.25">
      <c r="B80" s="3" t="s">
        <v>340</v>
      </c>
      <c r="C80" s="3" t="s">
        <v>341</v>
      </c>
      <c r="D80" s="5">
        <v>949</v>
      </c>
      <c r="E80" s="3" t="s">
        <v>342</v>
      </c>
      <c r="F80" s="5" t="s">
        <v>22</v>
      </c>
      <c r="G80" s="5" t="s">
        <v>357</v>
      </c>
      <c r="H80" s="5" t="s">
        <v>358</v>
      </c>
      <c r="I80" s="6" t="str">
        <f>HYPERLINK("https://budget.lis.virginia.gov/item/2026/2/HB30/Chapter/1/"&amp;Tbl_CapitalDetails[[#This Row],[Item]]&amp;"/",Tbl_CapitalDetails[[#This Row],[Item]])</f>
        <v>C-28</v>
      </c>
      <c r="J80" s="3" t="s">
        <v>359</v>
      </c>
      <c r="K80" s="5" t="s">
        <v>360</v>
      </c>
      <c r="L80" s="3" t="s">
        <v>361</v>
      </c>
      <c r="M80" s="5" t="s">
        <v>86</v>
      </c>
      <c r="N80" s="3" t="s">
        <v>87</v>
      </c>
      <c r="O80" s="5" t="s">
        <v>88</v>
      </c>
      <c r="P80" s="3" t="s">
        <v>89</v>
      </c>
      <c r="Q80" s="3" t="s">
        <v>175</v>
      </c>
      <c r="R80" s="5" t="s">
        <v>176</v>
      </c>
      <c r="S80" s="3" t="s">
        <v>177</v>
      </c>
      <c r="T80" s="5" t="s">
        <v>69</v>
      </c>
      <c r="U80" s="3" t="s">
        <v>362</v>
      </c>
      <c r="V80" s="4">
        <v>9100000</v>
      </c>
      <c r="W80" s="4">
        <v>0</v>
      </c>
    </row>
    <row r="81" spans="2:23" ht="30" x14ac:dyDescent="0.25">
      <c r="B81" s="3" t="s">
        <v>340</v>
      </c>
      <c r="C81" s="3" t="s">
        <v>341</v>
      </c>
      <c r="D81" s="5">
        <v>949</v>
      </c>
      <c r="E81" s="3" t="s">
        <v>342</v>
      </c>
      <c r="F81" s="5" t="s">
        <v>22</v>
      </c>
      <c r="G81" s="5" t="s">
        <v>357</v>
      </c>
      <c r="H81" s="5" t="s">
        <v>358</v>
      </c>
      <c r="I81" s="6" t="str">
        <f>HYPERLINK("https://budget.lis.virginia.gov/item/2026/2/HB30/Chapter/1/"&amp;Tbl_CapitalDetails[[#This Row],[Item]]&amp;"/",Tbl_CapitalDetails[[#This Row],[Item]])</f>
        <v>C-28</v>
      </c>
      <c r="J81" s="3" t="s">
        <v>359</v>
      </c>
      <c r="K81" s="5" t="s">
        <v>360</v>
      </c>
      <c r="L81" s="3" t="s">
        <v>361</v>
      </c>
      <c r="M81" s="5" t="s">
        <v>86</v>
      </c>
      <c r="N81" s="3" t="s">
        <v>233</v>
      </c>
      <c r="O81" s="5" t="s">
        <v>234</v>
      </c>
      <c r="P81" s="3" t="s">
        <v>235</v>
      </c>
      <c r="Q81" s="3" t="s">
        <v>364</v>
      </c>
      <c r="R81" s="5" t="s">
        <v>365</v>
      </c>
      <c r="S81" s="3" t="s">
        <v>366</v>
      </c>
      <c r="T81" s="5" t="s">
        <v>69</v>
      </c>
      <c r="U81" s="3" t="s">
        <v>362</v>
      </c>
      <c r="V81" s="4">
        <v>1514000</v>
      </c>
      <c r="W81" s="4">
        <v>0</v>
      </c>
    </row>
    <row r="82" spans="2:23" ht="30" x14ac:dyDescent="0.25">
      <c r="B82" s="3" t="s">
        <v>340</v>
      </c>
      <c r="C82" s="3" t="s">
        <v>341</v>
      </c>
      <c r="D82" s="5">
        <v>949</v>
      </c>
      <c r="E82" s="3" t="s">
        <v>342</v>
      </c>
      <c r="F82" s="5" t="s">
        <v>22</v>
      </c>
      <c r="G82" s="5" t="s">
        <v>367</v>
      </c>
      <c r="H82" s="5" t="s">
        <v>368</v>
      </c>
      <c r="I82" s="6" t="str">
        <f>HYPERLINK("https://budget.lis.virginia.gov/item/2026/2/HB30/Chapter/1/"&amp;Tbl_CapitalDetails[[#This Row],[Item]]&amp;"/",Tbl_CapitalDetails[[#This Row],[Item]])</f>
        <v>C-29</v>
      </c>
      <c r="J82" s="3" t="s">
        <v>369</v>
      </c>
      <c r="K82" s="5" t="s">
        <v>370</v>
      </c>
      <c r="L82" s="3" t="s">
        <v>371</v>
      </c>
      <c r="M82" s="5" t="s">
        <v>28</v>
      </c>
      <c r="N82" s="3" t="s">
        <v>29</v>
      </c>
      <c r="O82" s="5" t="s">
        <v>30</v>
      </c>
      <c r="P82" s="3" t="s">
        <v>31</v>
      </c>
      <c r="Q82" s="3" t="s">
        <v>32</v>
      </c>
      <c r="R82" s="5" t="s">
        <v>33</v>
      </c>
      <c r="S82" s="3" t="s">
        <v>34</v>
      </c>
      <c r="T82" s="5" t="s">
        <v>69</v>
      </c>
      <c r="U82" s="3" t="s">
        <v>372</v>
      </c>
      <c r="V82" s="4">
        <v>360061238</v>
      </c>
      <c r="W82" s="4">
        <v>0</v>
      </c>
    </row>
    <row r="83" spans="2:23" ht="30" x14ac:dyDescent="0.25">
      <c r="B83" s="3" t="s">
        <v>340</v>
      </c>
      <c r="C83" s="3" t="s">
        <v>341</v>
      </c>
      <c r="D83" s="5">
        <v>949</v>
      </c>
      <c r="E83" s="3" t="s">
        <v>342</v>
      </c>
      <c r="F83" s="5" t="s">
        <v>22</v>
      </c>
      <c r="G83" s="5" t="s">
        <v>367</v>
      </c>
      <c r="H83" s="5" t="s">
        <v>368</v>
      </c>
      <c r="I83" s="6" t="str">
        <f>HYPERLINK("https://budget.lis.virginia.gov/item/2026/2/HB30/Chapter/1/"&amp;Tbl_CapitalDetails[[#This Row],[Item]]&amp;"/",Tbl_CapitalDetails[[#This Row],[Item]])</f>
        <v>C-29</v>
      </c>
      <c r="J83" s="3" t="s">
        <v>369</v>
      </c>
      <c r="K83" s="5" t="s">
        <v>370</v>
      </c>
      <c r="L83" s="3" t="s">
        <v>371</v>
      </c>
      <c r="M83" s="5" t="s">
        <v>28</v>
      </c>
      <c r="N83" s="3" t="s">
        <v>29</v>
      </c>
      <c r="O83" s="5" t="s">
        <v>30</v>
      </c>
      <c r="P83" s="3" t="s">
        <v>31</v>
      </c>
      <c r="Q83" s="3" t="s">
        <v>32</v>
      </c>
      <c r="R83" s="5" t="s">
        <v>33</v>
      </c>
      <c r="S83" s="3" t="s">
        <v>34</v>
      </c>
      <c r="T83" s="5" t="s">
        <v>35</v>
      </c>
      <c r="U83" s="3" t="s">
        <v>373</v>
      </c>
      <c r="V83" s="4">
        <v>372796294</v>
      </c>
      <c r="W83" s="4">
        <v>0</v>
      </c>
    </row>
    <row r="84" spans="2:23" ht="30" x14ac:dyDescent="0.25">
      <c r="B84" s="3" t="s">
        <v>340</v>
      </c>
      <c r="C84" s="3" t="s">
        <v>341</v>
      </c>
      <c r="D84" s="5">
        <v>949</v>
      </c>
      <c r="E84" s="3" t="s">
        <v>342</v>
      </c>
      <c r="F84" s="5" t="s">
        <v>22</v>
      </c>
      <c r="G84" s="5" t="s">
        <v>367</v>
      </c>
      <c r="H84" s="5" t="s">
        <v>368</v>
      </c>
      <c r="I84" s="6" t="str">
        <f>HYPERLINK("https://budget.lis.virginia.gov/item/2026/2/HB30/Chapter/1/"&amp;Tbl_CapitalDetails[[#This Row],[Item]]&amp;"/",Tbl_CapitalDetails[[#This Row],[Item]])</f>
        <v>C-29</v>
      </c>
      <c r="J84" s="3" t="s">
        <v>369</v>
      </c>
      <c r="K84" s="5" t="s">
        <v>370</v>
      </c>
      <c r="L84" s="3" t="s">
        <v>371</v>
      </c>
      <c r="M84" s="5" t="s">
        <v>86</v>
      </c>
      <c r="N84" s="3" t="s">
        <v>87</v>
      </c>
      <c r="O84" s="5" t="s">
        <v>88</v>
      </c>
      <c r="P84" s="3" t="s">
        <v>89</v>
      </c>
      <c r="Q84" s="3" t="s">
        <v>126</v>
      </c>
      <c r="R84" s="5" t="s">
        <v>127</v>
      </c>
      <c r="S84" s="3" t="s">
        <v>89</v>
      </c>
      <c r="T84" s="5" t="s">
        <v>69</v>
      </c>
      <c r="U84" s="3" t="s">
        <v>372</v>
      </c>
      <c r="V84" s="4">
        <v>34800000</v>
      </c>
      <c r="W84" s="4">
        <v>0</v>
      </c>
    </row>
    <row r="85" spans="2:23" ht="30" x14ac:dyDescent="0.25">
      <c r="B85" s="3" t="s">
        <v>340</v>
      </c>
      <c r="C85" s="3" t="s">
        <v>341</v>
      </c>
      <c r="D85" s="5">
        <v>949</v>
      </c>
      <c r="E85" s="3" t="s">
        <v>342</v>
      </c>
      <c r="F85" s="5" t="s">
        <v>22</v>
      </c>
      <c r="G85" s="5" t="s">
        <v>367</v>
      </c>
      <c r="H85" s="5" t="s">
        <v>368</v>
      </c>
      <c r="I85" s="6" t="str">
        <f>HYPERLINK("https://budget.lis.virginia.gov/item/2026/2/HB30/Chapter/1/"&amp;Tbl_CapitalDetails[[#This Row],[Item]]&amp;"/",Tbl_CapitalDetails[[#This Row],[Item]])</f>
        <v>C-29</v>
      </c>
      <c r="J85" s="3" t="s">
        <v>369</v>
      </c>
      <c r="K85" s="5" t="s">
        <v>370</v>
      </c>
      <c r="L85" s="3" t="s">
        <v>371</v>
      </c>
      <c r="M85" s="5" t="s">
        <v>86</v>
      </c>
      <c r="N85" s="3" t="s">
        <v>87</v>
      </c>
      <c r="O85" s="5" t="s">
        <v>88</v>
      </c>
      <c r="P85" s="3" t="s">
        <v>89</v>
      </c>
      <c r="Q85" s="3" t="s">
        <v>126</v>
      </c>
      <c r="R85" s="5" t="s">
        <v>127</v>
      </c>
      <c r="S85" s="3" t="s">
        <v>89</v>
      </c>
      <c r="T85" s="5" t="s">
        <v>35</v>
      </c>
      <c r="U85" s="3" t="s">
        <v>373</v>
      </c>
      <c r="V85" s="4">
        <v>99585987</v>
      </c>
      <c r="W85" s="4">
        <v>0</v>
      </c>
    </row>
    <row r="86" spans="2:23" ht="30" x14ac:dyDescent="0.25">
      <c r="B86" s="3" t="s">
        <v>340</v>
      </c>
      <c r="C86" s="3" t="s">
        <v>341</v>
      </c>
      <c r="D86" s="5">
        <v>949</v>
      </c>
      <c r="E86" s="3" t="s">
        <v>342</v>
      </c>
      <c r="F86" s="5" t="s">
        <v>22</v>
      </c>
      <c r="G86" s="5" t="s">
        <v>367</v>
      </c>
      <c r="H86" s="5" t="s">
        <v>368</v>
      </c>
      <c r="I86" s="6" t="str">
        <f>HYPERLINK("https://budget.lis.virginia.gov/item/2026/2/HB30/Chapter/1/"&amp;Tbl_CapitalDetails[[#This Row],[Item]]&amp;"/",Tbl_CapitalDetails[[#This Row],[Item]])</f>
        <v>C-29</v>
      </c>
      <c r="J86" s="3" t="s">
        <v>369</v>
      </c>
      <c r="K86" s="5" t="s">
        <v>370</v>
      </c>
      <c r="L86" s="3" t="s">
        <v>371</v>
      </c>
      <c r="M86" s="5" t="s">
        <v>86</v>
      </c>
      <c r="N86" s="3" t="s">
        <v>87</v>
      </c>
      <c r="O86" s="5" t="s">
        <v>88</v>
      </c>
      <c r="P86" s="3" t="s">
        <v>89</v>
      </c>
      <c r="Q86" s="3" t="s">
        <v>175</v>
      </c>
      <c r="R86" s="5" t="s">
        <v>176</v>
      </c>
      <c r="S86" s="3" t="s">
        <v>177</v>
      </c>
      <c r="T86" s="5" t="s">
        <v>69</v>
      </c>
      <c r="U86" s="3" t="s">
        <v>372</v>
      </c>
      <c r="V86" s="4">
        <v>14000000</v>
      </c>
      <c r="W86" s="4">
        <v>0</v>
      </c>
    </row>
    <row r="87" spans="2:23" ht="30" x14ac:dyDescent="0.25">
      <c r="B87" s="3" t="s">
        <v>340</v>
      </c>
      <c r="C87" s="3" t="s">
        <v>341</v>
      </c>
      <c r="D87" s="5">
        <v>949</v>
      </c>
      <c r="E87" s="3" t="s">
        <v>342</v>
      </c>
      <c r="F87" s="5" t="s">
        <v>22</v>
      </c>
      <c r="G87" s="5" t="s">
        <v>367</v>
      </c>
      <c r="H87" s="5" t="s">
        <v>368</v>
      </c>
      <c r="I87" s="6" t="str">
        <f>HYPERLINK("https://budget.lis.virginia.gov/item/2026/2/HB30/Chapter/1/"&amp;Tbl_CapitalDetails[[#This Row],[Item]]&amp;"/",Tbl_CapitalDetails[[#This Row],[Item]])</f>
        <v>C-29</v>
      </c>
      <c r="J87" s="3" t="s">
        <v>369</v>
      </c>
      <c r="K87" s="5" t="s">
        <v>370</v>
      </c>
      <c r="L87" s="3" t="s">
        <v>371</v>
      </c>
      <c r="M87" s="5" t="s">
        <v>86</v>
      </c>
      <c r="N87" s="3" t="s">
        <v>446</v>
      </c>
      <c r="O87" s="5" t="s">
        <v>104</v>
      </c>
      <c r="P87" s="3" t="s">
        <v>447</v>
      </c>
      <c r="Q87" s="3" t="s">
        <v>105</v>
      </c>
      <c r="R87" s="5" t="s">
        <v>106</v>
      </c>
      <c r="S87" s="3" t="s">
        <v>107</v>
      </c>
      <c r="T87" s="5" t="s">
        <v>69</v>
      </c>
      <c r="U87" s="3" t="s">
        <v>372</v>
      </c>
      <c r="V87" s="4">
        <v>37256678</v>
      </c>
      <c r="W87" s="4">
        <v>0</v>
      </c>
    </row>
    <row r="88" spans="2:23" ht="30" x14ac:dyDescent="0.25">
      <c r="B88" s="3" t="s">
        <v>340</v>
      </c>
      <c r="C88" s="3" t="s">
        <v>341</v>
      </c>
      <c r="D88" s="5">
        <v>949</v>
      </c>
      <c r="E88" s="3" t="s">
        <v>342</v>
      </c>
      <c r="F88" s="5" t="s">
        <v>22</v>
      </c>
      <c r="G88" s="5" t="s">
        <v>367</v>
      </c>
      <c r="H88" s="5" t="s">
        <v>368</v>
      </c>
      <c r="I88" s="6" t="str">
        <f>HYPERLINK("https://budget.lis.virginia.gov/item/2026/2/HB30/Chapter/1/"&amp;Tbl_CapitalDetails[[#This Row],[Item]]&amp;"/",Tbl_CapitalDetails[[#This Row],[Item]])</f>
        <v>C-29</v>
      </c>
      <c r="J88" s="3" t="s">
        <v>369</v>
      </c>
      <c r="K88" s="5" t="s">
        <v>370</v>
      </c>
      <c r="L88" s="3" t="s">
        <v>371</v>
      </c>
      <c r="M88" s="5" t="s">
        <v>86</v>
      </c>
      <c r="N88" s="3" t="s">
        <v>446</v>
      </c>
      <c r="O88" s="5" t="s">
        <v>104</v>
      </c>
      <c r="P88" s="3" t="s">
        <v>447</v>
      </c>
      <c r="Q88" s="3" t="s">
        <v>105</v>
      </c>
      <c r="R88" s="5" t="s">
        <v>106</v>
      </c>
      <c r="S88" s="3" t="s">
        <v>107</v>
      </c>
      <c r="T88" s="5" t="s">
        <v>35</v>
      </c>
      <c r="U88" s="3" t="s">
        <v>373</v>
      </c>
      <c r="V88" s="4">
        <v>-11156678</v>
      </c>
      <c r="W88" s="4">
        <v>0</v>
      </c>
    </row>
    <row r="89" spans="2:23" ht="30" x14ac:dyDescent="0.25">
      <c r="B89" s="3" t="s">
        <v>340</v>
      </c>
      <c r="C89" s="3" t="s">
        <v>341</v>
      </c>
      <c r="D89" s="5">
        <v>949</v>
      </c>
      <c r="E89" s="3" t="s">
        <v>342</v>
      </c>
      <c r="F89" s="5" t="s">
        <v>22</v>
      </c>
      <c r="G89" s="5" t="s">
        <v>367</v>
      </c>
      <c r="H89" s="5" t="s">
        <v>368</v>
      </c>
      <c r="I89" s="6" t="str">
        <f>HYPERLINK("https://budget.lis.virginia.gov/item/2026/2/HB30/Chapter/1/"&amp;Tbl_CapitalDetails[[#This Row],[Item]]&amp;"/",Tbl_CapitalDetails[[#This Row],[Item]])</f>
        <v>C-29</v>
      </c>
      <c r="J89" s="3" t="s">
        <v>369</v>
      </c>
      <c r="K89" s="5" t="s">
        <v>370</v>
      </c>
      <c r="L89" s="3" t="s">
        <v>371</v>
      </c>
      <c r="M89" s="5" t="s">
        <v>86</v>
      </c>
      <c r="N89" s="3" t="s">
        <v>446</v>
      </c>
      <c r="O89" s="5" t="s">
        <v>104</v>
      </c>
      <c r="P89" s="3" t="s">
        <v>447</v>
      </c>
      <c r="Q89" s="3" t="s">
        <v>374</v>
      </c>
      <c r="R89" s="5" t="s">
        <v>375</v>
      </c>
      <c r="S89" s="3" t="s">
        <v>376</v>
      </c>
      <c r="T89" s="5" t="s">
        <v>69</v>
      </c>
      <c r="U89" s="3" t="s">
        <v>372</v>
      </c>
      <c r="V89" s="4">
        <v>889976618</v>
      </c>
      <c r="W89" s="4">
        <v>220000000</v>
      </c>
    </row>
    <row r="90" spans="2:23" ht="30" x14ac:dyDescent="0.25">
      <c r="B90" s="3" t="s">
        <v>340</v>
      </c>
      <c r="C90" s="3" t="s">
        <v>341</v>
      </c>
      <c r="D90" s="5">
        <v>949</v>
      </c>
      <c r="E90" s="3" t="s">
        <v>342</v>
      </c>
      <c r="F90" s="5" t="s">
        <v>22</v>
      </c>
      <c r="G90" s="5" t="s">
        <v>367</v>
      </c>
      <c r="H90" s="5" t="s">
        <v>368</v>
      </c>
      <c r="I90" s="6" t="str">
        <f>HYPERLINK("https://budget.lis.virginia.gov/item/2026/2/HB30/Chapter/1/"&amp;Tbl_CapitalDetails[[#This Row],[Item]]&amp;"/",Tbl_CapitalDetails[[#This Row],[Item]])</f>
        <v>C-29</v>
      </c>
      <c r="J90" s="3" t="s">
        <v>369</v>
      </c>
      <c r="K90" s="5" t="s">
        <v>370</v>
      </c>
      <c r="L90" s="3" t="s">
        <v>371</v>
      </c>
      <c r="M90" s="5" t="s">
        <v>86</v>
      </c>
      <c r="N90" s="3" t="s">
        <v>446</v>
      </c>
      <c r="O90" s="5" t="s">
        <v>104</v>
      </c>
      <c r="P90" s="3" t="s">
        <v>447</v>
      </c>
      <c r="Q90" s="3" t="s">
        <v>374</v>
      </c>
      <c r="R90" s="5" t="s">
        <v>375</v>
      </c>
      <c r="S90" s="3" t="s">
        <v>376</v>
      </c>
      <c r="T90" s="5" t="s">
        <v>35</v>
      </c>
      <c r="U90" s="3" t="s">
        <v>373</v>
      </c>
      <c r="V90" s="4">
        <v>-53828000</v>
      </c>
      <c r="W90" s="4">
        <v>0</v>
      </c>
    </row>
    <row r="91" spans="2:23" ht="30" x14ac:dyDescent="0.25">
      <c r="B91" s="3" t="s">
        <v>340</v>
      </c>
      <c r="C91" s="3" t="s">
        <v>341</v>
      </c>
      <c r="D91" s="5">
        <v>949</v>
      </c>
      <c r="E91" s="3" t="s">
        <v>342</v>
      </c>
      <c r="F91" s="5" t="s">
        <v>22</v>
      </c>
      <c r="G91" s="5" t="s">
        <v>377</v>
      </c>
      <c r="H91" s="5" t="s">
        <v>378</v>
      </c>
      <c r="I91" s="6" t="str">
        <f>HYPERLINK("https://budget.lis.virginia.gov/item/2026/2/HB30/Chapter/1/"&amp;Tbl_CapitalDetails[[#This Row],[Item]]&amp;"/",Tbl_CapitalDetails[[#This Row],[Item]])</f>
        <v>C-31</v>
      </c>
      <c r="J91" s="3" t="s">
        <v>379</v>
      </c>
      <c r="K91" s="5" t="s">
        <v>380</v>
      </c>
      <c r="L91" s="3" t="s">
        <v>381</v>
      </c>
      <c r="M91" s="5" t="s">
        <v>28</v>
      </c>
      <c r="N91" s="3" t="s">
        <v>29</v>
      </c>
      <c r="O91" s="5" t="s">
        <v>30</v>
      </c>
      <c r="P91" s="3" t="s">
        <v>31</v>
      </c>
      <c r="Q91" s="3" t="s">
        <v>32</v>
      </c>
      <c r="R91" s="5" t="s">
        <v>33</v>
      </c>
      <c r="S91" s="3" t="s">
        <v>34</v>
      </c>
      <c r="T91" s="5" t="s">
        <v>69</v>
      </c>
      <c r="U91" s="3" t="s">
        <v>382</v>
      </c>
      <c r="V91" s="4">
        <v>0</v>
      </c>
      <c r="W91" s="4">
        <v>0</v>
      </c>
    </row>
    <row r="92" spans="2:23" ht="30" x14ac:dyDescent="0.25">
      <c r="B92" s="3" t="s">
        <v>340</v>
      </c>
      <c r="C92" s="3" t="s">
        <v>341</v>
      </c>
      <c r="D92" s="5">
        <v>949</v>
      </c>
      <c r="E92" s="3" t="s">
        <v>342</v>
      </c>
      <c r="F92" s="5" t="s">
        <v>22</v>
      </c>
      <c r="G92" s="5" t="s">
        <v>383</v>
      </c>
      <c r="H92" s="5" t="s">
        <v>384</v>
      </c>
      <c r="I92" s="6" t="str">
        <f>HYPERLINK("https://budget.lis.virginia.gov/item/2026/2/HB30/Chapter/1/"&amp;Tbl_CapitalDetails[[#This Row],[Item]]&amp;"/",Tbl_CapitalDetails[[#This Row],[Item]])</f>
        <v>C-32</v>
      </c>
      <c r="J92" s="3" t="s">
        <v>385</v>
      </c>
      <c r="K92" s="5" t="s">
        <v>386</v>
      </c>
      <c r="L92" s="3" t="s">
        <v>387</v>
      </c>
      <c r="M92" s="5" t="s">
        <v>28</v>
      </c>
      <c r="N92" s="3" t="s">
        <v>29</v>
      </c>
      <c r="O92" s="5" t="s">
        <v>30</v>
      </c>
      <c r="P92" s="3" t="s">
        <v>31</v>
      </c>
      <c r="Q92" s="3" t="s">
        <v>32</v>
      </c>
      <c r="R92" s="5" t="s">
        <v>33</v>
      </c>
      <c r="S92" s="3" t="s">
        <v>34</v>
      </c>
      <c r="T92" s="5" t="s">
        <v>69</v>
      </c>
      <c r="U92" s="3" t="s">
        <v>388</v>
      </c>
      <c r="V92" s="4">
        <v>0</v>
      </c>
      <c r="W92" s="4">
        <v>0</v>
      </c>
    </row>
    <row r="93" spans="2:23" ht="30" x14ac:dyDescent="0.25">
      <c r="B93" s="3" t="s">
        <v>340</v>
      </c>
      <c r="C93" s="3" t="s">
        <v>341</v>
      </c>
      <c r="D93" s="5">
        <v>949</v>
      </c>
      <c r="E93" s="3" t="s">
        <v>342</v>
      </c>
      <c r="F93" s="5" t="s">
        <v>22</v>
      </c>
      <c r="G93" s="5" t="s">
        <v>389</v>
      </c>
      <c r="H93" s="5" t="s">
        <v>390</v>
      </c>
      <c r="I93" s="6" t="str">
        <f>HYPERLINK("https://budget.lis.virginia.gov/item/2026/2/HB30/Chapter/1/"&amp;Tbl_CapitalDetails[[#This Row],[Item]]&amp;"/",Tbl_CapitalDetails[[#This Row],[Item]])</f>
        <v>C-33</v>
      </c>
      <c r="J93" s="3" t="s">
        <v>391</v>
      </c>
      <c r="K93" s="5" t="s">
        <v>392</v>
      </c>
      <c r="L93" s="3" t="s">
        <v>393</v>
      </c>
      <c r="M93" s="5" t="s">
        <v>28</v>
      </c>
      <c r="N93" s="3" t="s">
        <v>29</v>
      </c>
      <c r="O93" s="5" t="s">
        <v>30</v>
      </c>
      <c r="P93" s="3" t="s">
        <v>31</v>
      </c>
      <c r="Q93" s="3" t="s">
        <v>32</v>
      </c>
      <c r="R93" s="5" t="s">
        <v>33</v>
      </c>
      <c r="S93" s="3" t="s">
        <v>34</v>
      </c>
      <c r="T93" s="5" t="s">
        <v>69</v>
      </c>
      <c r="U93" s="3" t="s">
        <v>394</v>
      </c>
      <c r="V93" s="4">
        <v>0</v>
      </c>
      <c r="W93" s="4">
        <v>0</v>
      </c>
    </row>
    <row r="94" spans="2:23" ht="30" x14ac:dyDescent="0.25">
      <c r="B94" s="3" t="s">
        <v>340</v>
      </c>
      <c r="C94" s="3" t="s">
        <v>341</v>
      </c>
      <c r="D94" s="5">
        <v>949</v>
      </c>
      <c r="E94" s="3" t="s">
        <v>342</v>
      </c>
      <c r="F94" s="5" t="s">
        <v>22</v>
      </c>
      <c r="G94" s="5" t="s">
        <v>395</v>
      </c>
      <c r="H94" s="5" t="s">
        <v>396</v>
      </c>
      <c r="I94" s="6" t="str">
        <f>HYPERLINK("https://budget.lis.virginia.gov/item/2026/2/HB30/Chapter/1/"&amp;Tbl_CapitalDetails[[#This Row],[Item]]&amp;"/",Tbl_CapitalDetails[[#This Row],[Item]])</f>
        <v>C-34</v>
      </c>
      <c r="J94" s="3" t="s">
        <v>397</v>
      </c>
      <c r="K94" s="5" t="s">
        <v>398</v>
      </c>
      <c r="L94" s="3" t="s">
        <v>399</v>
      </c>
      <c r="M94" s="5" t="s">
        <v>28</v>
      </c>
      <c r="N94" s="3" t="s">
        <v>29</v>
      </c>
      <c r="O94" s="5" t="s">
        <v>30</v>
      </c>
      <c r="P94" s="3" t="s">
        <v>31</v>
      </c>
      <c r="Q94" s="3" t="s">
        <v>32</v>
      </c>
      <c r="R94" s="5" t="s">
        <v>33</v>
      </c>
      <c r="S94" s="3" t="s">
        <v>34</v>
      </c>
      <c r="T94" s="5" t="s">
        <v>69</v>
      </c>
      <c r="U94" s="3" t="s">
        <v>400</v>
      </c>
      <c r="V94" s="4">
        <v>0</v>
      </c>
      <c r="W94" s="4">
        <v>0</v>
      </c>
    </row>
    <row r="95" spans="2:23" ht="30" x14ac:dyDescent="0.25">
      <c r="B95" s="3" t="s">
        <v>340</v>
      </c>
      <c r="C95" s="3" t="s">
        <v>341</v>
      </c>
      <c r="D95" s="5">
        <v>949</v>
      </c>
      <c r="E95" s="3" t="s">
        <v>342</v>
      </c>
      <c r="F95" s="5" t="s">
        <v>22</v>
      </c>
      <c r="G95" s="5" t="s">
        <v>401</v>
      </c>
      <c r="H95" s="5" t="s">
        <v>402</v>
      </c>
      <c r="I95" s="6" t="str">
        <f>HYPERLINK("https://budget.lis.virginia.gov/item/2026/2/HB30/Chapter/1/"&amp;Tbl_CapitalDetails[[#This Row],[Item]]&amp;"/",Tbl_CapitalDetails[[#This Row],[Item]])</f>
        <v>C-35</v>
      </c>
      <c r="J95" s="3" t="s">
        <v>403</v>
      </c>
      <c r="K95" s="5" t="s">
        <v>404</v>
      </c>
      <c r="L95" s="3" t="s">
        <v>405</v>
      </c>
      <c r="M95" s="5" t="s">
        <v>28</v>
      </c>
      <c r="N95" s="3" t="s">
        <v>29</v>
      </c>
      <c r="O95" s="5" t="s">
        <v>30</v>
      </c>
      <c r="P95" s="3" t="s">
        <v>31</v>
      </c>
      <c r="Q95" s="3" t="s">
        <v>32</v>
      </c>
      <c r="R95" s="5" t="s">
        <v>33</v>
      </c>
      <c r="S95" s="3" t="s">
        <v>34</v>
      </c>
      <c r="T95" s="5" t="s">
        <v>69</v>
      </c>
      <c r="U95" s="3" t="s">
        <v>406</v>
      </c>
      <c r="V95" s="4">
        <v>12020120</v>
      </c>
      <c r="W95" s="4">
        <v>0</v>
      </c>
    </row>
    <row r="96" spans="2:23" ht="30" x14ac:dyDescent="0.25">
      <c r="B96" s="3" t="s">
        <v>340</v>
      </c>
      <c r="C96" s="3" t="s">
        <v>341</v>
      </c>
      <c r="D96" s="5">
        <v>949</v>
      </c>
      <c r="E96" s="3" t="s">
        <v>342</v>
      </c>
      <c r="F96" s="5" t="s">
        <v>22</v>
      </c>
      <c r="G96" s="5" t="s">
        <v>407</v>
      </c>
      <c r="H96" s="5" t="s">
        <v>408</v>
      </c>
      <c r="I96" s="6" t="str">
        <f>HYPERLINK("https://budget.lis.virginia.gov/item/2026/2/HB30/Chapter/1/"&amp;Tbl_CapitalDetails[[#This Row],[Item]]&amp;"/",Tbl_CapitalDetails[[#This Row],[Item]])</f>
        <v>C-36</v>
      </c>
      <c r="J96" s="3" t="s">
        <v>409</v>
      </c>
      <c r="K96" s="5" t="s">
        <v>410</v>
      </c>
      <c r="L96" s="3" t="s">
        <v>411</v>
      </c>
      <c r="M96" s="5" t="s">
        <v>28</v>
      </c>
      <c r="N96" s="3" t="s">
        <v>29</v>
      </c>
      <c r="O96" s="5" t="s">
        <v>30</v>
      </c>
      <c r="P96" s="3" t="s">
        <v>31</v>
      </c>
      <c r="Q96" s="3" t="s">
        <v>32</v>
      </c>
      <c r="R96" s="5" t="s">
        <v>33</v>
      </c>
      <c r="S96" s="3" t="s">
        <v>34</v>
      </c>
      <c r="T96" s="5" t="s">
        <v>69</v>
      </c>
      <c r="U96" s="3" t="s">
        <v>412</v>
      </c>
      <c r="V96" s="4">
        <v>0</v>
      </c>
      <c r="W96" s="4">
        <v>0</v>
      </c>
    </row>
    <row r="97" spans="2:23" ht="45" x14ac:dyDescent="0.25">
      <c r="B97" s="3" t="s">
        <v>340</v>
      </c>
      <c r="C97" s="3" t="s">
        <v>341</v>
      </c>
      <c r="D97" s="5">
        <v>949</v>
      </c>
      <c r="E97" s="3" t="s">
        <v>342</v>
      </c>
      <c r="F97" s="5" t="s">
        <v>22</v>
      </c>
      <c r="G97" s="5" t="s">
        <v>413</v>
      </c>
      <c r="H97" s="5" t="s">
        <v>414</v>
      </c>
      <c r="I97" s="6" t="str">
        <f>HYPERLINK("https://budget.lis.virginia.gov/item/2026/2/HB30/Chapter/1/"&amp;Tbl_CapitalDetails[[#This Row],[Item]]&amp;"/",Tbl_CapitalDetails[[#This Row],[Item]])</f>
        <v>C-37</v>
      </c>
      <c r="J97" s="3" t="s">
        <v>415</v>
      </c>
      <c r="K97" s="5" t="s">
        <v>416</v>
      </c>
      <c r="L97" s="3" t="s">
        <v>417</v>
      </c>
      <c r="M97" s="5" t="s">
        <v>28</v>
      </c>
      <c r="N97" s="3" t="s">
        <v>29</v>
      </c>
      <c r="O97" s="5" t="s">
        <v>30</v>
      </c>
      <c r="P97" s="3" t="s">
        <v>31</v>
      </c>
      <c r="Q97" s="3" t="s">
        <v>32</v>
      </c>
      <c r="R97" s="5" t="s">
        <v>33</v>
      </c>
      <c r="S97" s="3" t="s">
        <v>34</v>
      </c>
      <c r="T97" s="5" t="s">
        <v>69</v>
      </c>
      <c r="U97" s="3" t="s">
        <v>418</v>
      </c>
      <c r="V97" s="4">
        <v>0</v>
      </c>
      <c r="W97" s="4">
        <v>0</v>
      </c>
    </row>
    <row r="98" spans="2:23" ht="30" x14ac:dyDescent="0.25">
      <c r="B98" s="3" t="s">
        <v>419</v>
      </c>
      <c r="C98" s="3" t="s">
        <v>420</v>
      </c>
      <c r="D98" s="5">
        <v>171</v>
      </c>
      <c r="E98" s="3" t="s">
        <v>421</v>
      </c>
      <c r="F98" s="5" t="s">
        <v>22</v>
      </c>
      <c r="G98" s="5" t="s">
        <v>422</v>
      </c>
      <c r="H98" s="5" t="s">
        <v>423</v>
      </c>
      <c r="I98" s="6" t="str">
        <f>HYPERLINK("https://budget.lis.virginia.gov/item/2026/2/HB30/Chapter/1/"&amp;Tbl_CapitalDetails[[#This Row],[Item]]&amp;"/",Tbl_CapitalDetails[[#This Row],[Item]])</f>
        <v>C-39</v>
      </c>
      <c r="J98" s="3" t="s">
        <v>424</v>
      </c>
      <c r="K98" s="5" t="s">
        <v>425</v>
      </c>
      <c r="L98" s="3" t="s">
        <v>426</v>
      </c>
      <c r="M98" s="5" t="s">
        <v>86</v>
      </c>
      <c r="N98" s="3" t="s">
        <v>152</v>
      </c>
      <c r="O98" s="5" t="s">
        <v>153</v>
      </c>
      <c r="P98" s="3" t="s">
        <v>154</v>
      </c>
      <c r="Q98" s="3" t="s">
        <v>427</v>
      </c>
      <c r="R98" s="5" t="s">
        <v>428</v>
      </c>
      <c r="S98" s="3" t="s">
        <v>429</v>
      </c>
      <c r="T98" s="5" t="s">
        <v>35</v>
      </c>
      <c r="U98" s="3" t="s">
        <v>430</v>
      </c>
      <c r="V98" s="4">
        <v>0</v>
      </c>
      <c r="W98" s="4">
        <v>21620000</v>
      </c>
    </row>
    <row r="99" spans="2:23" ht="30" x14ac:dyDescent="0.25">
      <c r="B99" s="3" t="s">
        <v>419</v>
      </c>
      <c r="C99" s="3" t="s">
        <v>420</v>
      </c>
      <c r="D99" s="5">
        <v>171</v>
      </c>
      <c r="E99" s="3" t="s">
        <v>421</v>
      </c>
      <c r="F99" s="5" t="s">
        <v>22</v>
      </c>
      <c r="G99" s="5" t="s">
        <v>422</v>
      </c>
      <c r="H99" s="5" t="s">
        <v>423</v>
      </c>
      <c r="I99" s="6" t="str">
        <f>HYPERLINK("https://budget.lis.virginia.gov/item/2026/2/HB30/Chapter/1/"&amp;Tbl_CapitalDetails[[#This Row],[Item]]&amp;"/",Tbl_CapitalDetails[[#This Row],[Item]])</f>
        <v>C-39</v>
      </c>
      <c r="J99" s="3" t="s">
        <v>424</v>
      </c>
      <c r="K99" s="5" t="s">
        <v>425</v>
      </c>
      <c r="L99" s="3" t="s">
        <v>426</v>
      </c>
      <c r="M99" s="5" t="s">
        <v>86</v>
      </c>
      <c r="N99" s="3" t="s">
        <v>152</v>
      </c>
      <c r="O99" s="5" t="s">
        <v>153</v>
      </c>
      <c r="P99" s="3" t="s">
        <v>154</v>
      </c>
      <c r="Q99" s="3" t="s">
        <v>431</v>
      </c>
      <c r="R99" s="5" t="s">
        <v>432</v>
      </c>
      <c r="S99" s="3" t="s">
        <v>433</v>
      </c>
      <c r="T99" s="5" t="s">
        <v>69</v>
      </c>
      <c r="U99" s="3" t="s">
        <v>434</v>
      </c>
      <c r="V99" s="4">
        <v>0</v>
      </c>
      <c r="W99" s="4">
        <v>0</v>
      </c>
    </row>
    <row r="100" spans="2:23" ht="30" x14ac:dyDescent="0.25">
      <c r="B100" s="3" t="s">
        <v>419</v>
      </c>
      <c r="C100" s="3" t="s">
        <v>420</v>
      </c>
      <c r="D100" s="5">
        <v>171</v>
      </c>
      <c r="E100" s="3" t="s">
        <v>421</v>
      </c>
      <c r="F100" s="5" t="s">
        <v>22</v>
      </c>
      <c r="G100" s="5" t="s">
        <v>422</v>
      </c>
      <c r="H100" s="5" t="s">
        <v>423</v>
      </c>
      <c r="I100" s="6" t="str">
        <f>HYPERLINK("https://budget.lis.virginia.gov/item/2026/2/HB30/Chapter/1/"&amp;Tbl_CapitalDetails[[#This Row],[Item]]&amp;"/",Tbl_CapitalDetails[[#This Row],[Item]])</f>
        <v>C-39</v>
      </c>
      <c r="J100" s="3" t="s">
        <v>424</v>
      </c>
      <c r="K100" s="5" t="s">
        <v>425</v>
      </c>
      <c r="L100" s="3" t="s">
        <v>426</v>
      </c>
      <c r="M100" s="5" t="s">
        <v>86</v>
      </c>
      <c r="N100" s="3" t="s">
        <v>152</v>
      </c>
      <c r="O100" s="5" t="s">
        <v>153</v>
      </c>
      <c r="P100" s="3" t="s">
        <v>154</v>
      </c>
      <c r="Q100" s="3" t="s">
        <v>431</v>
      </c>
      <c r="R100" s="5" t="s">
        <v>432</v>
      </c>
      <c r="S100" s="3" t="s">
        <v>433</v>
      </c>
      <c r="T100" s="5" t="s">
        <v>35</v>
      </c>
      <c r="U100" s="3" t="s">
        <v>430</v>
      </c>
      <c r="V100" s="4">
        <v>0</v>
      </c>
      <c r="W100" s="4">
        <v>38070000</v>
      </c>
    </row>
    <row r="101" spans="2:23" ht="30" x14ac:dyDescent="0.25">
      <c r="B101" s="3" t="s">
        <v>419</v>
      </c>
      <c r="C101" s="3" t="s">
        <v>420</v>
      </c>
      <c r="D101" s="5">
        <v>171</v>
      </c>
      <c r="E101" s="3" t="s">
        <v>421</v>
      </c>
      <c r="F101" s="5" t="s">
        <v>22</v>
      </c>
      <c r="G101" s="5" t="s">
        <v>422</v>
      </c>
      <c r="H101" s="5" t="s">
        <v>423</v>
      </c>
      <c r="I101" s="6" t="str">
        <f>HYPERLINK("https://budget.lis.virginia.gov/item/2026/2/HB30/Chapter/1/"&amp;Tbl_CapitalDetails[[#This Row],[Item]]&amp;"/",Tbl_CapitalDetails[[#This Row],[Item]])</f>
        <v>C-39</v>
      </c>
      <c r="J101" s="3" t="s">
        <v>424</v>
      </c>
      <c r="K101" s="5" t="s">
        <v>425</v>
      </c>
      <c r="L101" s="3" t="s">
        <v>426</v>
      </c>
      <c r="M101" s="5" t="s">
        <v>86</v>
      </c>
      <c r="N101" s="3" t="s">
        <v>152</v>
      </c>
      <c r="O101" s="5" t="s">
        <v>153</v>
      </c>
      <c r="P101" s="3" t="s">
        <v>154</v>
      </c>
      <c r="Q101" s="3" t="s">
        <v>435</v>
      </c>
      <c r="R101" s="5" t="s">
        <v>436</v>
      </c>
      <c r="S101" s="3" t="s">
        <v>437</v>
      </c>
      <c r="T101" s="5" t="s">
        <v>35</v>
      </c>
      <c r="U101" s="3" t="s">
        <v>430</v>
      </c>
      <c r="V101" s="4">
        <v>0</v>
      </c>
      <c r="W101" s="4">
        <v>10810000</v>
      </c>
    </row>
    <row r="102" spans="2:23" ht="30" x14ac:dyDescent="0.25">
      <c r="B102" s="3" t="s">
        <v>419</v>
      </c>
      <c r="C102" s="3" t="s">
        <v>420</v>
      </c>
      <c r="D102" s="5">
        <v>171</v>
      </c>
      <c r="E102" s="3" t="s">
        <v>421</v>
      </c>
      <c r="F102" s="5" t="s">
        <v>22</v>
      </c>
      <c r="G102" s="5" t="s">
        <v>422</v>
      </c>
      <c r="H102" s="5" t="s">
        <v>423</v>
      </c>
      <c r="I102" s="6" t="str">
        <f>HYPERLINK("https://budget.lis.virginia.gov/item/2026/2/HB30/Chapter/1/"&amp;Tbl_CapitalDetails[[#This Row],[Item]]&amp;"/",Tbl_CapitalDetails[[#This Row],[Item]])</f>
        <v>C-39</v>
      </c>
      <c r="J102" s="3" t="s">
        <v>424</v>
      </c>
      <c r="K102" s="5" t="s">
        <v>425</v>
      </c>
      <c r="L102" s="3" t="s">
        <v>426</v>
      </c>
      <c r="M102" s="5" t="s">
        <v>86</v>
      </c>
      <c r="N102" s="3" t="s">
        <v>152</v>
      </c>
      <c r="O102" s="5" t="s">
        <v>153</v>
      </c>
      <c r="P102" s="3" t="s">
        <v>154</v>
      </c>
      <c r="Q102" s="3" t="s">
        <v>438</v>
      </c>
      <c r="R102" s="5" t="s">
        <v>439</v>
      </c>
      <c r="S102" s="3" t="s">
        <v>440</v>
      </c>
      <c r="T102" s="5" t="s">
        <v>35</v>
      </c>
      <c r="U102" s="3" t="s">
        <v>430</v>
      </c>
      <c r="V102" s="4">
        <v>0</v>
      </c>
      <c r="W102" s="4">
        <v>23500000</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k I A A B Q S w M E F A A C A A g A Q I L w 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Q I L 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C C 8 F w J X 1 n U M w U A A K 4 T A A A T A B w A R m 9 y b X V s Y X M v U 2 V j d G l v b j E u b S C i G A A o o B Q A A A A A A A A A A A A A A A A A A A A A A A A A A A C d W N t u 2 z Y Y v g + Q d y B U o L U B x b X d Z s v W Z Y A P s Z E t c 7 P Y a x E Y R i B b j K O W J l 2 K 6 h I Y e f f x K J E S 3 V j L R S T + R / 6 n j 5 R T u G I J w W C q n p 0 P x 0 f H R + l D R G E M Z k t 0 N 4 i 2 C Y v Q E L I o Q S k 4 B w i y 4 y P A / 6 Y k o y v I K d N v q D W M W L S M U t g I P g / 7 7 f f d 0 7 P w t M 3 / g h A E 1 / 0 b u C W U J X j N l / O / M 0 i f z o O L R 7 g C F q u 1 X d L W z Z b d D f r d T u e u t 1 5 T u I 4 Y H B K E I p q + a q D 7 5 p s e Q m 9 C c H I C e m u I V 0 + K 2 G k r W j + B G C f Z R l M 1 M Y v X k N 2 Q D M c O f c o i l m m r O k Y t C r 9 l M G X h G G J I I 9 R L U 7 h Z o q d e / C V L 2 Q Z i p v V V 9 L O n L V R G 2 m E n 7 J q N I A Q + Q Z r y h C r m K E I p V M x L v E J Z D E E e I B g l E M W i A J Q n m S b c J 4 X R g M T a 8 I x m 9 V Q n 0 e Z g V Z X H O s 6 U R h 0 f 1 5 R 8 4 d 1 V x 4 l W m S U M w Y M z a J T y k r z s Z z x 6 O x m P D p U e 8 S Z S g 1 A n l k K r T t K E 1 p i S b F v X l V Q q P B 3 S e d m S L N 0 K 1 d G q E 5 W a m j o V 0 u M o O 2 F 4 3 T + 8 G R 4 4 G h 3 q 5 B Z G 9 P D A L e R 4 2 X Q F f w q V 2 0 6 F 0 q 3 s 4 v Z d l f S + S j q t k n 6 S p M k / V 1 d y X Z k O T B i 4 T x C D H O o 1 p q G E Q 9 p Q / B v w C N a E P o G O a 8 U S + R S h D G r + g c Z U e B O C o d d W N 1 g 0 Q 3 W 4 v A p u 4 I Z 8 h 6 b + o L f h K W Q B P 2 5 m 0 R L B l m I P C M o 2 O G 2 o v g p 3 g U I n L f x s W y M 0 F p s D W s W 2 J F n G 1 D 7 P 3 L g H Z 8 X 5 V m B o s T K 8 o u H F S h 8 0 F i B W q b L T B b n U + Y I 0 z p J Y P k d 3 H L b E m 5 h 4 Y 0 e 8 G 7 8 O f D g E I 2 E 1 p l i K E R D P o T i S V 3 b q r p P v h O W J K / I m 6 Q 1 f a k N w l a S s N e T / E r z y y 8 y F Q 1 7 u i m e t P M 0 2 d v W 2 K F p x b d k n d u k k X V I b l Z 2 G O E M o b I d a i j r i v J z d d v d n 4 Z g / z + y A R 7 q P w Q 3 5 1 + q T K U S 8 P I L W q O w o B D B a P Y D G v F r h B f j t d y B 2 0 i w 8 / A X p G o J L B j e W / Q k v N o z / I A l u l P c Q g p 2 v d 5 5 D e U W T d o S I 5 g H D D H I u t y A M / 5 n g u H U F 7 9 n H j F s v 9 n P x u I 1 w r G 9 8 p W 0 p n n x X e W 2 4 + y + 5 2 Q X i T V D F k w M + Z W I r X r L Z g B q Z 3 G M v j n N P n p 3 l M 2 a y P s k 2 S 1 7 d G Z n B R 9 a Y F + O 4 a L 4 O f g X B 6 3 k x k z n A m F x V n S p h c W 9 V I s a N r 7 b a v m e C L S Q T o w f k 7 A U e d 1 p J j 6 i W M y 6 d M T b e n F H O / U h t X w o d s 3 L l m C 9 b d o w a M P T C p g 3 A Q p O P l A S o H 8 F u 5 0 X c t W D k B c R 9 C X t L C F d t Q K f G 9 c D Z R W A 3 v T / G X V 2 A v c j t n h i e Q 2 A f b I m Q q q D F i T 7 8 7 f D s 7 p x U f B Q C r V 6 6 g j j m n 2 N y Z p 3 s + g S 8 O f M J W t H 6 2 E 7 Q P o F q H s p S z / u O i 8 7 e 8 8 L O W B j o D z 5 g v v h A 8 c n n 5 X J G r J j l A 0 b g U O g E t X d z 3 b 2 b K w c R m m T r K 6 W 5 n 3 D G J W a U x J k Q N j L / f 3 e Y 9 6 F 3 3 A X D H l Y 3 D N F O e 6 a 1 T y P M 0 e a t / Z 0 K h E B Q b T K 9 y o + w X W m m N V s u J b s 0 5 C Y 3 c r 2 / R S t H Z V k u H 3 Q j q A h S s p j 9 8 e h E v O U d X p l 8 B Q y W F y 8 c a K k i q D I 2 l A w 4 u o W W i x y q s v 7 Z C a x o D J y M b o F 4 B f r 3 l p x 5 V j D P C u Z z 8 / g o w f u 6 p v w j k j y 4 v b 8 d X T y u I G o N M k p 5 r 3 4 m 9 O u S k K + N 5 m 4 u w j q 3 b h a L 5 / m A Y M a l F j U u a v q 7 w N z O 9 I 9 c C y 7 a b Q J + s Q D i u q C 6 T d 7 T O u 3 2 L 4 Z h t 4 j v E j d 4 i P B a B C g S n T u f 8 W Z P 7 w n d q F w I Z l q 9 z + 1 K l 7 U Q M C 4 I G B / N U m o d L x / + A 1 B L A Q I t A B Q A A g A I A E C C 8 F z I S l y M p A A A A P Y A A A A S A A A A A A A A A A A A A A A A A A A A A A B D b 2 5 m a W c v U G F j a 2 F n Z S 5 4 b W x Q S w E C L Q A U A A I A C A B A g v B c D 8 r p q 6 Q A A A D p A A A A E w A A A A A A A A A A A A A A A A D w A A A A W 0 N v b n R l b n R f V H l w Z X N d L n h t b F B L A Q I t A B Q A A g A I A E C C 8 F w J X 1 n U M w U A A K 4 T A A A T A A A A A A A A A A A A A A A A A O E B A A B G b 3 J t d W x h c y 9 T Z W N 0 a W 9 u M S 5 t U E s F B g A A A A A D A A M A w g A A A G E H 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Q k A A A A A A A A U i Q 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m x f Q 2 F w a X R h b E R l d G F p b H M 8 L 0 l 0 Z W 1 Q Y X R o P j w v S X R l b U x v Y 2 F 0 a W 9 u P j x T d G F i b G V F b n R y a W V z P j x F b n R y e S B U e X B l P S J J c 1 B y a X Z h d G U i I F Z h b H V l P S J s M C I g L z 4 8 R W 5 0 c n k g V H l w Z T 0 i U X V l c n l J R C I g V m F s d W U 9 I n M x N z E 4 M T g 0 Z i 0 5 M T c 3 L T Q 3 Z G U t O G N h O S 1 m Y T N i M T V l N W Z k M G M 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N v d W 5 0 I i B W Y W x 1 Z T 0 i b D g y I i A v P j x F b n R y e S B U e X B l P S J G a W x s R X J y b 3 J D b 2 R l I i B W Y W x 1 Z T 0 i c 1 V u a 2 5 v d 2 4 i I C 8 + P E V u d H J 5 I F R 5 c G U 9 I k Z p b G x F c n J v c k N v d W 5 0 I i B W Y W x 1 Z T 0 i b D A i I C 8 + P E V u d H J 5 I F R 5 c G U 9 I k Z p b G x M Y X N 0 V X B k Y X R l Z C I g V m F s d W U 9 I m Q y M D I 2 L T A 3 L T E 2 V D I w O j A 1 O j Q 3 L j E 3 M T A y M D F a I i A v P j x F b n R y e S B U e X B l P S J G a W x s Q 2 9 s d W 1 u V H l w Z X M i I F Z h b H V l P S J z Q m d B Q 0 J n W U F B Q U F H Q m d Z Q U J n W U F C Z 1 l H Q m d V R i I g L z 4 8 R W 5 0 c n k g V H l w Z T 0 i R m l s b E N v b H V t b k 5 h b W V z I i B W Y W x 1 Z T 0 i c 1 s m c X V v d D t C c m F u Y 2 g g L y B T Z W N y Z X R h c m l h b C B B c m V h J n F 1 b 3 Q 7 L C Z x d W 9 0 O 0 F n Z W 5 j e S Z x d W 9 0 O y w m c X V v d D t B Z 2 V u Y 3 k g Q 2 9 k Z S Z x d W 9 0 O y w m c X V v d D t B Z 2 V u Y 3 k g T m F t Z S Z x d W 9 0 O y w m c X V v d D t C d W R n Z X Q g U m 9 1 b m Q m c X V v d D s s J n F 1 b 3 Q 7 S X R l b S Z x d W 9 0 O y w m c X V v d D t J d G V t I F N v c n Q m c X V v d D s s J n F 1 b 3 Q 7 U H J v a m V j d C Z x d W 9 0 O y w m c X V v d D t Q c m 9 q Z W N 0 I E N v Z G U m c X V v d D s s J n F 1 b 3 Q 7 U H J v a m V j d C B U a X R s Z S Z x d W 9 0 O y w m c X V v d D t H R i 1 O R 0 Y m c X V v d D s s J n F 1 b 3 Q 7 R n V u Z C B H c m 9 1 c C Z x d W 9 0 O y w m c X V v d D t G d W 5 k I E d y b 3 V w I E N v Z G U m c X V v d D s s J n F 1 b 3 Q 7 R n V u Z C B H c m 9 1 c C B O Y W 1 l J n F 1 b 3 Q 7 L C Z x d W 9 0 O 0 Z 1 b m Q m c X V v d D s s J n F 1 b 3 Q 7 R n V u Z C B D b 2 R l J n F 1 b 3 Q 7 L C Z x d W 9 0 O 0 Z 1 b m Q g T m F t Z S Z x d W 9 0 O y w m c X V v d D t U e X B l J n F 1 b 3 Q 7 L C Z x d W 9 0 O 1 R p d G x l J n F 1 b 3 Q 7 L C Z x d W 9 0 O 0 Z Z I D I w M j c g R G 9 s b G F y c y Z x d W 9 0 O y w m c X V v d D t G W S A y M D I 4 I E R v b G x h c n M m c X V v d D t d I i A v P j x F b n R y e S B U e X B l P S J G a W x s U 3 R h d H V z I i B W Y W x 1 Z T 0 i c 0 N v b X B s Z X R l I i A v P j x F b n R y e S B U e X B l P S J S Z W x h d G l v b n N o a X B J b m Z v Q 2 9 u d G F p b m V y I i B W Y W x 1 Z T 0 i c 3 s m c X V v d D t j b 2 x 1 b W 5 D b 3 V u d C Z x d W 9 0 O z o y M S w m c X V v d D t r Z X l D b 2 x 1 b W 5 O Y W 1 l c y Z x d W 9 0 O z p b X S w m c X V v d D t x d W V y e V J l b G F 0 a W 9 u c 2 h p c H M m c X V v d D s 6 W 1 0 s J n F 1 b 3 Q 7 Y 2 9 s d W 1 u S W R l b n R p d G l l c y Z x d W 9 0 O z p b J n F 1 b 3 Q 7 U 2 V j d G l v b j E v V G J s X 0 N h c G l 0 Y W x E Z X R h a W x z L 0 F 1 d G 9 S Z W 1 v d m V k Q 2 9 s d W 1 u c z E u e 0 J y Y W 5 j a C A v I F N l Y 3 J l d G F y a W F s I E F y Z W E s M H 0 m c X V v d D s s J n F 1 b 3 Q 7 U 2 V j d G l v b j E v V G J s X 0 N h c G l 0 Y W x E Z X R h a W x z L 0 F 1 d G 9 S Z W 1 v d m V k Q 2 9 s d W 1 u c z E u e 0 F n Z W 5 j e S w x f S Z x d W 9 0 O y w m c X V v d D t T Z W N 0 a W 9 u M S 9 U Y m x f Q 2 F w a X R h b E R l d G F p b H M v Q X V 0 b 1 J l b W 9 2 Z W R D b 2 x 1 b W 5 z M S 5 7 Q W d l b m N 5 I E N v Z G U s M n 0 m c X V v d D s s J n F 1 b 3 Q 7 U 2 V j d G l v b j E v V G J s X 0 N h c G l 0 Y W x E Z X R h a W x z L 0 F 1 d G 9 S Z W 1 v d m V k Q 2 9 s d W 1 u c z E u e 0 F n Z W 5 j e S B O Y W 1 l L D N 9 J n F 1 b 3 Q 7 L C Z x d W 9 0 O 1 N l Y 3 R p b 2 4 x L 1 R i b F 9 D Y X B p d G F s R G V 0 Y W l s c y 9 B d X R v U m V t b 3 Z l Z E N v b H V t b n M x L n t C d W R n Z X Q g U m 9 1 b m Q s N H 0 m c X V v d D s s J n F 1 b 3 Q 7 U 2 V j d G l v b j E v V G J s X 0 N h c G l 0 Y W x E Z X R h a W x z L 0 F 1 d G 9 S Z W 1 v d m V k Q 2 9 s d W 1 u c z E u e 0 l 0 Z W 0 s N X 0 m c X V v d D s s J n F 1 b 3 Q 7 U 2 V j d G l v b j E v V G J s X 0 N h c G l 0 Y W x E Z X R h a W x z L 0 F 1 d G 9 S Z W 1 v d m V k Q 2 9 s d W 1 u c z E u e 0 l 0 Z W 0 g U 2 9 y d C w 2 f S Z x d W 9 0 O y w m c X V v d D t T Z W N 0 a W 9 u M S 9 U Y m x f Q 2 F w a X R h b E R l d G F p b H M v Q X V 0 b 1 J l b W 9 2 Z W R D b 2 x 1 b W 5 z M S 5 7 U H J v a m V j d C w 3 f S Z x d W 9 0 O y w m c X V v d D t T Z W N 0 a W 9 u M S 9 U Y m x f Q 2 F w a X R h b E R l d G F p b H M v Q X V 0 b 1 J l b W 9 2 Z W R D b 2 x 1 b W 5 z M S 5 7 U H J v a m V j d C B D b 2 R l L D h 9 J n F 1 b 3 Q 7 L C Z x d W 9 0 O 1 N l Y 3 R p b 2 4 x L 1 R i b F 9 D Y X B p d G F s R G V 0 Y W l s c y 9 B d X R v U m V t b 3 Z l Z E N v b H V t b n M x L n t Q c m 9 q Z W N 0 I F R p d G x l L D l 9 J n F 1 b 3 Q 7 L C Z x d W 9 0 O 1 N l Y 3 R p b 2 4 x L 1 R i b F 9 D Y X B p d G F s R G V 0 Y W l s c y 9 B d X R v U m V t b 3 Z l Z E N v b H V t b n M x L n t H R i 1 O R 0 Y s M T B 9 J n F 1 b 3 Q 7 L C Z x d W 9 0 O 1 N l Y 3 R p b 2 4 x L 1 R i b F 9 D Y X B p d G F s R G V 0 Y W l s c y 9 B d X R v U m V t b 3 Z l Z E N v b H V t b n M x L n t G d W 5 k I E d y b 3 V w L D E x f S Z x d W 9 0 O y w m c X V v d D t T Z W N 0 a W 9 u M S 9 U Y m x f Q 2 F w a X R h b E R l d G F p b H M v Q X V 0 b 1 J l b W 9 2 Z W R D b 2 x 1 b W 5 z M S 5 7 R n V u Z C B H c m 9 1 c C B D b 2 R l L D E y f S Z x d W 9 0 O y w m c X V v d D t T Z W N 0 a W 9 u M S 9 U Y m x f Q 2 F w a X R h b E R l d G F p b H M v Q X V 0 b 1 J l b W 9 2 Z W R D b 2 x 1 b W 5 z M S 5 7 R n V u Z C B H c m 9 1 c C B O Y W 1 l L D E z f S Z x d W 9 0 O y w m c X V v d D t T Z W N 0 a W 9 u M S 9 U Y m x f Q 2 F w a X R h b E R l d G F p b H M v Q X V 0 b 1 J l b W 9 2 Z W R D b 2 x 1 b W 5 z M S 5 7 R n V u Z C w x N H 0 m c X V v d D s s J n F 1 b 3 Q 7 U 2 V j d G l v b j E v V G J s X 0 N h c G l 0 Y W x E Z X R h a W x z L 0 F 1 d G 9 S Z W 1 v d m V k Q 2 9 s d W 1 u c z E u e 0 Z 1 b m Q g Q 2 9 k Z S w x N X 0 m c X V v d D s s J n F 1 b 3 Q 7 U 2 V j d G l v b j E v V G J s X 0 N h c G l 0 Y W x E Z X R h a W x z L 0 F 1 d G 9 S Z W 1 v d m V k Q 2 9 s d W 1 u c z E u e 0 Z 1 b m Q g T m F t Z S w x N n 0 m c X V v d D s s J n F 1 b 3 Q 7 U 2 V j d G l v b j E v V G J s X 0 N h c G l 0 Y W x E Z X R h a W x z L 0 F 1 d G 9 S Z W 1 v d m V k Q 2 9 s d W 1 u c z E u e 1 R 5 c G U s M T d 9 J n F 1 b 3 Q 7 L C Z x d W 9 0 O 1 N l Y 3 R p b 2 4 x L 1 R i b F 9 D Y X B p d G F s R G V 0 Y W l s c y 9 B d X R v U m V t b 3 Z l Z E N v b H V t b n M x L n t U a X R s Z S w x O H 0 m c X V v d D s s J n F 1 b 3 Q 7 U 2 V j d G l v b j E v V G J s X 0 N h c G l 0 Y W x E Z X R h a W x z L 0 F 1 d G 9 S Z W 1 v d m V k Q 2 9 s d W 1 u c z E u e 0 Z Z I D I w M j c g R G 9 s b G F y c y w x O X 0 m c X V v d D s s J n F 1 b 3 Q 7 U 2 V j d G l v b j E v V G J s X 0 N h c G l 0 Y W x E Z X R h a W x z L 0 F 1 d G 9 S Z W 1 v d m V k Q 2 9 s d W 1 u c z E u e 0 Z Z I D I w M j g g R G 9 s b G F y c y w y M H 0 m c X V v d D t d L C Z x d W 9 0 O 0 N v b H V t b k N v d W 5 0 J n F 1 b 3 Q 7 O j I x L C Z x d W 9 0 O 0 t l e U N v b H V t b k 5 h b W V z J n F 1 b 3 Q 7 O l t d L C Z x d W 9 0 O 0 N v b H V t b k l k Z W 5 0 a X R p Z X M m c X V v d D s 6 W y Z x d W 9 0 O 1 N l Y 3 R p b 2 4 x L 1 R i b F 9 D Y X B p d G F s R G V 0 Y W l s c y 9 B d X R v U m V t b 3 Z l Z E N v b H V t b n M x L n t C c m F u Y 2 g g L y B T Z W N y Z X R h c m l h b C B B c m V h L D B 9 J n F 1 b 3 Q 7 L C Z x d W 9 0 O 1 N l Y 3 R p b 2 4 x L 1 R i b F 9 D Y X B p d G F s R G V 0 Y W l s c y 9 B d X R v U m V t b 3 Z l Z E N v b H V t b n M x L n t B Z 2 V u Y 3 k s M X 0 m c X V v d D s s J n F 1 b 3 Q 7 U 2 V j d G l v b j E v V G J s X 0 N h c G l 0 Y W x E Z X R h a W x z L 0 F 1 d G 9 S Z W 1 v d m V k Q 2 9 s d W 1 u c z E u e 0 F n Z W 5 j e S B D b 2 R l L D J 9 J n F 1 b 3 Q 7 L C Z x d W 9 0 O 1 N l Y 3 R p b 2 4 x L 1 R i b F 9 D Y X B p d G F s R G V 0 Y W l s c y 9 B d X R v U m V t b 3 Z l Z E N v b H V t b n M x L n t B Z 2 V u Y 3 k g T m F t Z S w z f S Z x d W 9 0 O y w m c X V v d D t T Z W N 0 a W 9 u M S 9 U Y m x f Q 2 F w a X R h b E R l d G F p b H M v Q X V 0 b 1 J l b W 9 2 Z W R D b 2 x 1 b W 5 z M S 5 7 Q n V k Z 2 V 0 I F J v d W 5 k L D R 9 J n F 1 b 3 Q 7 L C Z x d W 9 0 O 1 N l Y 3 R p b 2 4 x L 1 R i b F 9 D Y X B p d G F s R G V 0 Y W l s c y 9 B d X R v U m V t b 3 Z l Z E N v b H V t b n M x L n t J d G V t L D V 9 J n F 1 b 3 Q 7 L C Z x d W 9 0 O 1 N l Y 3 R p b 2 4 x L 1 R i b F 9 D Y X B p d G F s R G V 0 Y W l s c y 9 B d X R v U m V t b 3 Z l Z E N v b H V t b n M x L n t J d G V t I F N v c n Q s N n 0 m c X V v d D s s J n F 1 b 3 Q 7 U 2 V j d G l v b j E v V G J s X 0 N h c G l 0 Y W x E Z X R h a W x z L 0 F 1 d G 9 S Z W 1 v d m V k Q 2 9 s d W 1 u c z E u e 1 B y b 2 p l Y 3 Q s N 3 0 m c X V v d D s s J n F 1 b 3 Q 7 U 2 V j d G l v b j E v V G J s X 0 N h c G l 0 Y W x E Z X R h a W x z L 0 F 1 d G 9 S Z W 1 v d m V k Q 2 9 s d W 1 u c z E u e 1 B y b 2 p l Y 3 Q g Q 2 9 k Z S w 4 f S Z x d W 9 0 O y w m c X V v d D t T Z W N 0 a W 9 u M S 9 U Y m x f Q 2 F w a X R h b E R l d G F p b H M v Q X V 0 b 1 J l b W 9 2 Z W R D b 2 x 1 b W 5 z M S 5 7 U H J v a m V j d C B U a X R s Z S w 5 f S Z x d W 9 0 O y w m c X V v d D t T Z W N 0 a W 9 u M S 9 U Y m x f Q 2 F w a X R h b E R l d G F p b H M v Q X V 0 b 1 J l b W 9 2 Z W R D b 2 x 1 b W 5 z M S 5 7 R 0 Y t T k d G L D E w f S Z x d W 9 0 O y w m c X V v d D t T Z W N 0 a W 9 u M S 9 U Y m x f Q 2 F w a X R h b E R l d G F p b H M v Q X V 0 b 1 J l b W 9 2 Z W R D b 2 x 1 b W 5 z M S 5 7 R n V u Z C B H c m 9 1 c C w x M X 0 m c X V v d D s s J n F 1 b 3 Q 7 U 2 V j d G l v b j E v V G J s X 0 N h c G l 0 Y W x E Z X R h a W x z L 0 F 1 d G 9 S Z W 1 v d m V k Q 2 9 s d W 1 u c z E u e 0 Z 1 b m Q g R 3 J v d X A g Q 2 9 k Z S w x M n 0 m c X V v d D s s J n F 1 b 3 Q 7 U 2 V j d G l v b j E v V G J s X 0 N h c G l 0 Y W x E Z X R h a W x z L 0 F 1 d G 9 S Z W 1 v d m V k Q 2 9 s d W 1 u c z E u e 0 Z 1 b m Q g R 3 J v d X A g T m F t Z S w x M 3 0 m c X V v d D s s J n F 1 b 3 Q 7 U 2 V j d G l v b j E v V G J s X 0 N h c G l 0 Y W x E Z X R h a W x z L 0 F 1 d G 9 S Z W 1 v d m V k Q 2 9 s d W 1 u c z E u e 0 Z 1 b m Q s M T R 9 J n F 1 b 3 Q 7 L C Z x d W 9 0 O 1 N l Y 3 R p b 2 4 x L 1 R i b F 9 D Y X B p d G F s R G V 0 Y W l s c y 9 B d X R v U m V t b 3 Z l Z E N v b H V t b n M x L n t G d W 5 k I E N v Z G U s M T V 9 J n F 1 b 3 Q 7 L C Z x d W 9 0 O 1 N l Y 3 R p b 2 4 x L 1 R i b F 9 D Y X B p d G F s R G V 0 Y W l s c y 9 B d X R v U m V t b 3 Z l Z E N v b H V t b n M x L n t G d W 5 k I E 5 h b W U s M T Z 9 J n F 1 b 3 Q 7 L C Z x d W 9 0 O 1 N l Y 3 R p b 2 4 x L 1 R i b F 9 D Y X B p d G F s R G V 0 Y W l s c y 9 B d X R v U m V t b 3 Z l Z E N v b H V t b n M x L n t U e X B l L D E 3 f S Z x d W 9 0 O y w m c X V v d D t T Z W N 0 a W 9 u M S 9 U Y m x f Q 2 F w a X R h b E R l d G F p b H M v Q X V 0 b 1 J l b W 9 2 Z W R D b 2 x 1 b W 5 z M S 5 7 V G l 0 b G U s M T h 9 J n F 1 b 3 Q 7 L C Z x d W 9 0 O 1 N l Y 3 R p b 2 4 x L 1 R i b F 9 D Y X B p d G F s R G V 0 Y W l s c y 9 B d X R v U m V t b 3 Z l Z E N v b H V t b n M x L n t G W S A y M D I 3 I E R v b G x h c n M s M T l 9 J n F 1 b 3 Q 7 L C Z x d W 9 0 O 1 N l Y 3 R p b 2 4 x L 1 R i b F 9 D Y X B p d G F s R G V 0 Y W l s c y 9 B d X R v U m V t b 3 Z l Z E N v b H V t b n M x L n t G W S A y M D I 4 I E R v b G x h c n M s M j B 9 J n F 1 b 3 Q 7 X S w m c X V v d D t S Z W x h d G l v b n N o a X B J b m Z v J n F 1 b 3 Q 7 O l t d f S I g L z 4 8 R W 5 0 c n k g V H l w Z T 0 i R m l s b F R h c m d l d C I g V m F s d W U 9 I n N U Y m x f Q 2 F w a X R h b E R l d G F p b H M i I C 8 + P C 9 T d G F i b G V F b n R y a W V z P j w v S X R l b T 4 8 S X R l b T 4 8 S X R l b U x v Y 2 F 0 a W 9 u P j x J d G V t V H l w Z T 5 G b 3 J t d W x h P C 9 J d G V t V H l w Z T 4 8 S X R l b V B h d G g + U 2 V j d G l v b j E v V G J s X 0 N h c G l 0 Y W x E Z X R h a W x z L 1 N v d X J j Z T w v S X R l b V B h d G g + P C 9 J d G V t T G 9 j Y X R p b 2 4 + P F N 0 Y W J s Z U V u d H J p Z X M g L z 4 8 L 0 l 0 Z W 0 + P E l 0 Z W 0 + P E l 0 Z W 1 M b 2 N h d G l v b j 4 8 S X R l b V R 5 c G U + R m 9 y b X V s Y T w v S X R l b V R 5 c G U + P E l 0 Z W 1 Q Y X R o P l N l Y 3 R p b 2 4 x L 1 R i b F 9 D Y X B p d G F s R G V 0 Y W l s c y 9 S Z W 1 v d m U l M j B S Z X F 1 Z X N 0 J T I w Q W 1 v d W 5 0 P C 9 J d G V t U G F 0 a D 4 8 L 0 l 0 Z W 1 M b 2 N h d G l v b j 4 8 U 3 R h Y m x l R W 5 0 c m l l c y A v P j w v S X R l b T 4 8 S X R l b T 4 8 S X R l b U x v Y 2 F 0 a W 9 u P j x J d G V t V H l w Z T 5 G b 3 J t d W x h P C 9 J d G V t V H l w Z T 4 8 S X R l b V B h d G g + U 2 V j d G l v b j E v V G J s X 0 N h c G l 0 Y W x E Z X R h a W x z L 1 J l b 3 J k Z X J l Z C U y M E N v b H V t b n M 8 L 0 l 0 Z W 1 Q Y X R o P j w v S X R l b U x v Y 2 F 0 a W 9 u P j x T d G F i b G V F b n R y a W V z I C 8 + P C 9 J d G V t P j x J d G V t P j x J d G V t T G 9 j Y X R p b 2 4 + P E l 0 Z W 1 U e X B l P k Z v c m 1 1 b G E 8 L 0 l 0 Z W 1 U e X B l P j x J d G V t U G F 0 a D 5 T Z W N 0 a W 9 u M S 9 U Y m x f Q 2 F w a X R h b E R l d G F p b H M v U G l 2 b 3 R l Z C U y M E N v b H V t b j w v S X R l b V B h d G g + P C 9 J d G V t T G 9 j Y X R p b 2 4 + P F N 0 Y W J s Z U V u d H J p Z X M g L z 4 8 L 0 l 0 Z W 0 + P E l 0 Z W 0 + P E l 0 Z W 1 M b 2 N h d G l v b j 4 8 S X R l b V R 5 c G U + R m 9 y b X V s Y T w v S X R l b V R 5 c G U + P E l 0 Z W 1 Q Y X R o P l N l Y 3 R p b 2 4 x L 1 R i b F 9 D Y X B p d G F s R G V 0 Y W l s c y 9 S Z X B s Y W N l Z C U y M F Z h b H V l P C 9 J d G V t U G F 0 a D 4 8 L 0 l 0 Z W 1 M b 2 N h d G l v b j 4 8 U 3 R h Y m x l R W 5 0 c m l l c y A v P j w v S X R l b T 4 8 S X R l b T 4 8 S X R l b U x v Y 2 F 0 a W 9 u P j x J d G V t V H l w Z T 5 G b 3 J t d W x h P C 9 J d G V t V H l w Z T 4 8 S X R l b V B h d G g + U 2 V j d G l v b j E v V G J s X 0 N h c G l 0 Y W x E Z X R h a W x z L 0 Z p b H R l c m V k J T I w U m 9 3 c z w v S X R l b V B h d G g + P C 9 J d G V t T G 9 j Y X R p b 2 4 + P F N 0 Y W J s Z U V u d H J p Z X M g L z 4 8 L 0 l 0 Z W 0 + P E l 0 Z W 0 + P E l 0 Z W 1 M b 2 N h d G l v b j 4 8 S X R l b V R 5 c G U + R m 9 y b X V s Y T w v S X R l b V R 5 c G U + P E l 0 Z W 1 Q Y X R o P l N l Y 3 R p b 2 4 x L 1 R i b F 9 D Y X B p d G F s R G V 0 Y W l s c y 9 N Z X J n Z S U y M E l 0 Z W 1 z P C 9 J d G V t U G F 0 a D 4 8 L 0 l 0 Z W 1 M b 2 N h d G l v b j 4 8 U 3 R h Y m x l R W 5 0 c m l l c y A v P j w v S X R l b T 4 8 S X R l b T 4 8 S X R l b U x v Y 2 F 0 a W 9 u P j x J d G V t V H l w Z T 5 G b 3 J t d W x h P C 9 J d G V t V H l w Z T 4 8 S X R l b V B h d G g + U 2 V j d G l v b j E v V G J s X 0 N h c G l 0 Y W x E Z X R h a W x z L 0 V 4 c G F u Z G V k J T I w V G J s X 0 l 0 Z W 1 z P C 9 J d G V t U G F 0 a D 4 8 L 0 l 0 Z W 1 M b 2 N h d G l v b j 4 8 U 3 R h Y m x l R W 5 0 c m l l c y A v P j w v S X R l b T 4 8 S X R l b T 4 8 S X R l b U x v Y 2 F 0 a W 9 u P j x J d G V t V H l w Z T 5 G b 3 J t d W x h P C 9 J d G V t V H l w Z T 4 8 S X R l b V B h d G g + U 2 V j d G l v b j E v V G J s X 0 N h c G l 0 Y W x E Z X R h a W x z L 0 F n Z W 5 j e T w v S X R l b V B h d G g + P C 9 J d G V t T G 9 j Y X R p b 2 4 + P F N 0 Y W J s Z U V u d H J p Z X M g L z 4 8 L 0 l 0 Z W 0 + P E l 0 Z W 0 + P E l 0 Z W 1 M b 2 N h d G l v b j 4 8 S X R l b V R 5 c G U + R m 9 y b X V s Y T w v S X R l b V R 5 c G U + P E l 0 Z W 1 Q Y X R o P l N l Y 3 R p b 2 4 x L 1 R i b F 9 D Y X B p d G F s R G V 0 Y W l s c y 9 Q c m 9 q Z W N 0 P C 9 J d G V t U G F 0 a D 4 8 L 0 l 0 Z W 1 M b 2 N h d G l v b j 4 8 U 3 R h Y m x l R W 5 0 c m l l c y A v P j w v S X R l b T 4 8 S X R l b T 4 8 S X R l b U x v Y 2 F 0 a W 9 u P j x J d G V t V H l w Z T 5 G b 3 J t d W x h P C 9 J d G V t V H l w Z T 4 8 S X R l b V B h d G g + U 2 V j d G l v b j E v V G J s X 0 N h c G l 0 Y W x E Z X R h a W x z L 0 Z 1 b m Q l M j B H c m 9 1 c D w v S X R l b V B h d G g + P C 9 J d G V t T G 9 j Y X R p b 2 4 + P F N 0 Y W J s Z U V u d H J p Z X M g L z 4 8 L 0 l 0 Z W 0 + P E l 0 Z W 0 + P E l 0 Z W 1 M b 2 N h d G l v b j 4 8 S X R l b V R 5 c G U + R m 9 y b X V s Y T w v S X R l b V R 5 c G U + P E l 0 Z W 1 Q Y X R o P l N l Y 3 R p b 2 4 x L 1 R i b F 9 D Y X B p d G F s R G V 0 Y W l s c y 9 G d W 5 k P C 9 J d G V t U G F 0 a D 4 8 L 0 l 0 Z W 1 M b 2 N h d G l v b j 4 8 U 3 R h Y m x l R W 5 0 c m l l c y A v P j w v S X R l b T 4 8 S X R l b T 4 8 S X R l b U x v Y 2 F 0 a W 9 u P j x J d G V t V H l w Z T 5 G b 3 J t d W x h P C 9 J d G V t V H l w Z T 4 8 S X R l b V B h d G g + U 2 V j d G l v b j E v V G J s X 0 N h c G l 0 Y W x E Z X R h a W x z L 1 J l b W 9 2 Z W Q l M j B D b 2 x 1 b W 5 z P C 9 J d G V t U G F 0 a D 4 8 L 0 l 0 Z W 1 M b 2 N h d G l v b j 4 8 U 3 R h Y m x l R W 5 0 c m l l c y A v P j w v S X R l b T 4 8 S X R l b T 4 8 S X R l b U x v Y 2 F 0 a W 9 u P j x J d G V t V H l w Z T 5 G b 3 J t d W x h P C 9 J d G V t V H l w Z T 4 8 S X R l b V B h d G g + U 2 V j d G l v b j E v V G J s X 0 N h c G l 0 Y W x E Z X R h a W x z L 1 J l b 3 J k Z X J l Z C U y M E N v b H V t b n M x P C 9 J d G V t U G F 0 a D 4 8 L 0 l 0 Z W 1 M b 2 N h d G l v b j 4 8 U 3 R h Y m x l R W 5 0 c m l l c y A v P j w v S X R l b T 4 8 S X R l b T 4 8 S X R l b U x v Y 2 F 0 a W 9 u P j x J d G V t V H l w Z T 5 G b 3 J t d W x h P C 9 J d G V t V H l w Z T 4 8 S X R l b V B h d G g + U 2 V j d G l v b j E v V G J s X 0 N h c G l 0 Y W x E Z X R h a W x z L 1 N v c n R l Z C U y M F J v d 3 M 8 L 0 l 0 Z W 1 Q Y X R o P j w v S X R l b U x v Y 2 F 0 a W 9 u P j x T d G F i b G V F b n R y a W V z I C 8 + P C 9 J d G V t P j x J d G V t P j x J d G V t T G 9 j Y X R p b 2 4 + P E l 0 Z W 1 U e X B l P k Z v c m 1 1 b G E 8 L 0 l 0 Z W 1 U e X B l P j x J d G V t U G F 0 a D 5 T Z W N 0 a W 9 u M S 9 U Y m x f Q 2 F w a X R h b E R l d G F p b H M v U m V w b G F j Z W Q l M j B W Y W x 1 Z T E 8 L 0 l 0 Z W 1 Q Y X R o P j w v S X R l b U x v Y 2 F 0 a W 9 u P j x T d G F i b G V F b n R y a W V z I C 8 + P C 9 J d G V t P j x J d G V t P j x J d G V t T G 9 j Y X R p b 2 4 + P E l 0 Z W 1 U e X B l P k Z v c m 1 1 b G E 8 L 0 l 0 Z W 1 U e X B l P j x J d G V t U G F 0 a D 5 T Z W N 0 a W 9 u M S 9 U Y m x f Q 2 F w a X R h b E R l d G F p b H M v U m V w b G F j Z W Q l M j B W Y W x 1 Z T I 8 L 0 l 0 Z W 1 Q Y X R o P j w v S X R l b U x v Y 2 F 0 a W 9 u P j x T d G F i b G V F b n R y a W V z I C 8 + P C 9 J d G V t P j x J d G V t P j x J d G V t T G 9 j Y X R p b 2 4 + P E l 0 Z W 1 U e X B l P k Z v c m 1 1 b G E 8 L 0 l 0 Z W 1 U e X B l P j x J d G V t U G F 0 a D 5 T Z W N 0 a W 9 u M S 9 U Y m x f Q 2 F w a X R h b E R l d G F p b H M v U m V u Y W 1 l Z C U y M E N v b H V t b n M 8 L 0 l 0 Z W 1 Q Y X R o P j w v S X R l b U x v Y 2 F 0 a W 9 u P j x T d G F i b G V F b n R y a W V z I C 8 + P C 9 J d G V t P j x J d G V t P j x J d G V t T G 9 j Y X R p b 2 4 + P E l 0 Z W 1 U e X B l P k Z v c m 1 1 b G E 8 L 0 l 0 Z W 1 U e X B l P j x J d G V t U G F 0 a D 5 T Z W N 0 a W 9 u M S 9 U Y m x f S X R l b 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5 Z T A 0 M T Z h N i 0 4 M j d l L T Q 1 Z D M t Y T M 1 M i 0 3 N 2 Z m M 2 R j M m V h M D I 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M Y X N 0 V X B k Y X R l Z C I g V m F s d W U 9 I m Q y M D I 2 L T A 3 L T E 2 V D I w O j E 4 O j A w L j Q x M D g 1 N z d a I i A v P j x F b n R y e S B U e X B l P S J G a W x s R X J y b 3 J D b 2 R l I i B W Y W x 1 Z T 0 i c 1 V u a 2 5 v d 2 4 i I C 8 + P E V u d H J 5 I F R 5 c G U 9 I k Z p b G x T d G F 0 d X M i I F Z h b H V l P S J z Q 2 9 t c G x l d G U i I C 8 + P E V u d H J 5 I F R 5 c G U 9 I k F k Z G V k V G 9 E Y X R h T W 9 k Z W w i I F Z h b H V l P S J s M C I g L z 4 8 L 1 N 0 Y W J s Z U V u d H J p Z X M + P C 9 J d G V t P j x J d G V t P j x J d G V t T G 9 j Y X R p b 2 4 + P E l 0 Z W 1 U e X B l P k Z v c m 1 1 b G E 8 L 0 l 0 Z W 1 U e X B l P j x J d G V t U G F 0 a D 5 T Z W N 0 a W 9 u M S 9 U Y m x f S X R l b X M v U 2 9 1 c m N l P C 9 J d G V t U G F 0 a D 4 8 L 0 l 0 Z W 1 M b 2 N h d G l v b j 4 8 U 3 R h Y m x l R W 5 0 c m l l c y A v P j w v S X R l b T 4 8 S X R l b T 4 8 S X R l b U x v Y 2 F 0 a W 9 u P j x J d G V t V H l w Z T 5 G b 3 J t d W x h P C 9 J d G V t V H l w Z T 4 8 S X R l b V B h d G g + U 2 V j d G l v b j E v V G J s X 0 l 0 Z W 1 z L 0 Z p b H R l c m V k J T I w U m 9 3 c z w v S X R l b V B h d G g + P C 9 J d G V t T G 9 j Y X R p b 2 4 + P F N 0 Y W J s Z U V u d H J p Z X M g L z 4 8 L 0 l 0 Z W 0 + P E l 0 Z W 0 + P E l 0 Z W 1 M b 2 N h d G l v b j 4 8 S X R l b V R 5 c G U + R m 9 y b X V s Y T w v S X R l b V R 5 c G U + P E l 0 Z W 1 Q Y X R o P l N l Y 3 R p b 2 4 x L 1 R i b F 9 J d G V t c y 9 D a G F u Z 2 V k J T I w V H l w Z T w v S X R l b V B h d G g + P C 9 J d G V t T G 9 j Y X R p b 2 4 + P F N 0 Y W J s Z U V u d H J p Z X M g L z 4 8 L 0 l 0 Z W 0 + P C 9 J d G V t c z 4 8 L 0 x v Y 2 F s U G F j a 2 F n Z U 1 l d G F k Y X R h R m l s Z T 4 W A A A A U E s F B g A A A A A A A A A A A A A A A A A A A A A A A C Y B A A A B A A A A 0 I y d 3 w E V 0 R G M e g D A T 8 K X 6 w E A A A D 2 E h V G 0 z 2 Y R q F 2 o I P A n + I y A A A A A A I A A A A A A B B m A A A A A Q A A I A A A A K e j R u + U Y 5 W z P B w o t M / o s i K K T c l T z + q M t f O N 2 6 g 7 d 5 n k A A A A A A 6 A A A A A A g A A I A A A A M r N o w t Y q J H 6 F a H E t 3 3 E v + l L S B d a G O M / R Z J d 4 J c K W d L 1 U A A A A J I X Q 0 A r F N t L B l s t w j H y K L c q s o 4 E I V T L P Q + i 8 0 D s 8 R m n 6 B E a i p p e T Q m 0 b 1 j q 1 p / z l q n y p f c 8 i S D A c K + o N i 0 r Q R R m B U l Y A e 3 A U x + F S r w + I Z e m Q A A A A O Y h M Y K / k a n G y u F A 1 4 r h 3 h 5 3 a Z Y J K m R 2 H t y S K j H K i 8 J R T Q P m S U x c X 8 f P T r H e 6 L T 0 Z m N 2 M 8 H y x J c N V M W J r q R A j h o = < / D a t a M a s h u p > 
</file>

<file path=customXml/itemProps1.xml><?xml version="1.0" encoding="utf-8"?>
<ds:datastoreItem xmlns:ds="http://schemas.openxmlformats.org/officeDocument/2006/customXml" ds:itemID="{C23FC78E-04E7-4EA6-B094-DDB28A1F137E}">
  <ds:schemaRefs>
    <ds:schemaRef ds:uri="http://schemas.microsoft.com/DataMashup"/>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CH1_CapitalDetails</vt:lpstr>
    </vt:vector>
  </TitlesOfParts>
  <Company>VITA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Howe, Jonathan (Virginia)</dc:creator>
  <cp:lastModifiedBy>Howe, Jonathan (Virginia)</cp:lastModifiedBy>
  <dcterms:created xsi:type="dcterms:W3CDTF">2026-07-16T20:18:00Z</dcterms:created>
  <dcterms:modified xsi:type="dcterms:W3CDTF">2026-07-16T20:37:56Z</dcterms:modified>
</cp:coreProperties>
</file>